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https://bettercottoninitiative-my.sharepoint.com/personal/brienne_skees_bettercotton_org/Documents/Desktop/"/>
    </mc:Choice>
  </mc:AlternateContent>
  <xr:revisionPtr revIDLastSave="0" documentId="8_{F377FB3D-930C-44D9-B974-A67402D9CDF6}" xr6:coauthVersionLast="47" xr6:coauthVersionMax="47" xr10:uidLastSave="{00000000-0000-0000-0000-000000000000}"/>
  <bookViews>
    <workbookView xWindow="-110" yWindow="-110" windowWidth="19420" windowHeight="11500" tabRatio="912" activeTab="1" xr2:uid="{00000000-000D-0000-FFFF-FFFF00000000}"/>
  </bookViews>
  <sheets>
    <sheet name="Guidelines" sheetId="9" r:id="rId1"/>
    <sheet name="1. Team Structure" sheetId="4" r:id="rId2"/>
    <sheet name="2. Application Budget (LC)" sheetId="2" r:id="rId3"/>
    <sheet name="3. Application Budget (Euros)" sheetId="3" r:id="rId4"/>
    <sheet name="4. GIF Currency Exchange" sheetId="11" r:id="rId5"/>
    <sheet name="5. Mid-Year Report (LC)" sheetId="5" r:id="rId6"/>
    <sheet name="6. Mid-Year Report (Euros)" sheetId="6" r:id="rId7"/>
    <sheet name="7. End-Year Report (LC)" sheetId="7" r:id="rId8"/>
    <sheet name="8. End-Year Report (Euros)" sheetId="8" r:id="rId9"/>
    <sheet name="9. FX Calculator Report" sheetId="10" r:id="rId10"/>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4" i="3" l="1"/>
  <c r="C42" i="3"/>
  <c r="C43" i="3"/>
  <c r="C44" i="3"/>
  <c r="C45" i="3"/>
  <c r="C46" i="3"/>
  <c r="C47" i="3"/>
  <c r="C48" i="3"/>
  <c r="B46" i="3"/>
  <c r="F42" i="2"/>
  <c r="F43" i="2"/>
  <c r="F44" i="2"/>
  <c r="F45" i="2"/>
  <c r="F46" i="2"/>
  <c r="F47" i="2"/>
  <c r="E42" i="2"/>
  <c r="E42" i="3" s="1"/>
  <c r="E43" i="2"/>
  <c r="E43" i="3" s="1"/>
  <c r="E44" i="2"/>
  <c r="E45" i="2"/>
  <c r="E45" i="3" s="1"/>
  <c r="E46" i="2"/>
  <c r="E47" i="2"/>
  <c r="E47" i="3" s="1"/>
  <c r="D43" i="2"/>
  <c r="D43" i="3" s="1"/>
  <c r="D44" i="2"/>
  <c r="D45" i="2"/>
  <c r="D45" i="3" s="1"/>
  <c r="D46" i="2"/>
  <c r="D46" i="3" s="1"/>
  <c r="D47" i="2"/>
  <c r="D47" i="3" s="1"/>
  <c r="D42" i="2"/>
  <c r="D42" i="3" s="1"/>
  <c r="B43" i="2"/>
  <c r="B43" i="3" s="1"/>
  <c r="B44" i="2"/>
  <c r="B44" i="3" s="1"/>
  <c r="B45" i="2"/>
  <c r="B45" i="3" s="1"/>
  <c r="B46" i="2"/>
  <c r="B47" i="2"/>
  <c r="B47" i="3" s="1"/>
  <c r="B42" i="2"/>
  <c r="B42" i="3" s="1"/>
  <c r="H20" i="4"/>
  <c r="H21" i="4"/>
  <c r="H22" i="4"/>
  <c r="H23" i="4"/>
  <c r="H24" i="4"/>
  <c r="H25" i="4"/>
  <c r="H26" i="4"/>
  <c r="B6" i="10"/>
  <c r="N46" i="8"/>
  <c r="M46" i="8"/>
  <c r="L46" i="8"/>
  <c r="K46" i="8"/>
  <c r="J46" i="8"/>
  <c r="N45" i="8"/>
  <c r="M45" i="8"/>
  <c r="L45" i="8"/>
  <c r="K45" i="8"/>
  <c r="J45" i="8"/>
  <c r="N44" i="8"/>
  <c r="M44" i="8"/>
  <c r="L44" i="8"/>
  <c r="K44" i="8"/>
  <c r="J44" i="8"/>
  <c r="N43" i="8"/>
  <c r="M43" i="8"/>
  <c r="L43" i="8"/>
  <c r="K43" i="8"/>
  <c r="J43" i="8"/>
  <c r="N42" i="8"/>
  <c r="M42" i="8"/>
  <c r="L42" i="8"/>
  <c r="K42" i="8"/>
  <c r="J42" i="8"/>
  <c r="N41" i="8"/>
  <c r="M41" i="8"/>
  <c r="L41" i="8"/>
  <c r="K41" i="8"/>
  <c r="J41" i="8"/>
  <c r="N40" i="8"/>
  <c r="M40" i="8"/>
  <c r="L40" i="8"/>
  <c r="K40" i="8"/>
  <c r="J40" i="8"/>
  <c r="N39" i="8"/>
  <c r="M39" i="8"/>
  <c r="L39" i="8"/>
  <c r="K39" i="8"/>
  <c r="J39" i="8"/>
  <c r="N38" i="8"/>
  <c r="M38" i="8"/>
  <c r="L38" i="8"/>
  <c r="K38" i="8"/>
  <c r="J38" i="8"/>
  <c r="N37" i="8"/>
  <c r="M37" i="8"/>
  <c r="L37" i="8"/>
  <c r="K37" i="8"/>
  <c r="J37" i="8"/>
  <c r="N36" i="8"/>
  <c r="M36" i="8"/>
  <c r="L36" i="8"/>
  <c r="K36" i="8"/>
  <c r="J36" i="8"/>
  <c r="N35" i="8"/>
  <c r="M35" i="8"/>
  <c r="L35" i="8"/>
  <c r="K35" i="8"/>
  <c r="J35" i="8"/>
  <c r="N34" i="8"/>
  <c r="M34" i="8"/>
  <c r="L34" i="8"/>
  <c r="K34" i="8"/>
  <c r="J34" i="8"/>
  <c r="N33" i="8"/>
  <c r="M33" i="8"/>
  <c r="L33" i="8"/>
  <c r="K33" i="8"/>
  <c r="J33" i="8"/>
  <c r="N32" i="8"/>
  <c r="M32" i="8"/>
  <c r="L32" i="8"/>
  <c r="K32" i="8"/>
  <c r="J32" i="8"/>
  <c r="N31" i="8"/>
  <c r="M31" i="8"/>
  <c r="L31" i="8"/>
  <c r="K31" i="8"/>
  <c r="J31" i="8"/>
  <c r="N30" i="8"/>
  <c r="M30" i="8"/>
  <c r="L30" i="8"/>
  <c r="K30" i="8"/>
  <c r="J30" i="8"/>
  <c r="N29" i="8"/>
  <c r="M29" i="8"/>
  <c r="L29" i="8"/>
  <c r="K29" i="8"/>
  <c r="J29" i="8"/>
  <c r="N28" i="8"/>
  <c r="M28" i="8"/>
  <c r="L28" i="8"/>
  <c r="K28" i="8"/>
  <c r="J28" i="8"/>
  <c r="N27" i="8"/>
  <c r="M27" i="8"/>
  <c r="L27" i="8"/>
  <c r="K27" i="8"/>
  <c r="J27" i="8"/>
  <c r="N26" i="8"/>
  <c r="M26" i="8"/>
  <c r="L26" i="8"/>
  <c r="K26" i="8"/>
  <c r="J26" i="8"/>
  <c r="N25" i="8"/>
  <c r="M25" i="8"/>
  <c r="L25" i="8"/>
  <c r="K25" i="8"/>
  <c r="J25" i="8"/>
  <c r="N24" i="8"/>
  <c r="M24" i="8"/>
  <c r="L24" i="8"/>
  <c r="K24" i="8"/>
  <c r="J24" i="8"/>
  <c r="N23" i="8"/>
  <c r="M23" i="8"/>
  <c r="L23" i="8"/>
  <c r="K23" i="8"/>
  <c r="J23" i="8"/>
  <c r="N22" i="8"/>
  <c r="M22" i="8"/>
  <c r="L22" i="8"/>
  <c r="K22" i="8"/>
  <c r="J22" i="8"/>
  <c r="N21" i="8"/>
  <c r="M21" i="8"/>
  <c r="L21" i="8"/>
  <c r="K21" i="8"/>
  <c r="J21" i="8"/>
  <c r="N20" i="8"/>
  <c r="M20" i="8"/>
  <c r="L20" i="8"/>
  <c r="K20" i="8"/>
  <c r="J20" i="8"/>
  <c r="O46" i="7"/>
  <c r="N46" i="7"/>
  <c r="H46" i="7"/>
  <c r="S46" i="7" s="1"/>
  <c r="G46" i="7"/>
  <c r="R46" i="7" s="1"/>
  <c r="C46" i="7"/>
  <c r="C46" i="8" s="1"/>
  <c r="O45" i="7"/>
  <c r="N45" i="7"/>
  <c r="H45" i="7"/>
  <c r="S45" i="7" s="1"/>
  <c r="G45" i="7"/>
  <c r="R45" i="7" s="1"/>
  <c r="C45" i="7"/>
  <c r="C45" i="8" s="1"/>
  <c r="O44" i="7"/>
  <c r="N44" i="7"/>
  <c r="H44" i="7"/>
  <c r="S44" i="7" s="1"/>
  <c r="G44" i="7"/>
  <c r="R44" i="7" s="1"/>
  <c r="C44" i="7"/>
  <c r="C44" i="8" s="1"/>
  <c r="O43" i="7"/>
  <c r="N43" i="7"/>
  <c r="H43" i="7"/>
  <c r="S43" i="7" s="1"/>
  <c r="G43" i="7"/>
  <c r="R43" i="7" s="1"/>
  <c r="C43" i="7"/>
  <c r="C43" i="8" s="1"/>
  <c r="O42" i="7"/>
  <c r="N42" i="7"/>
  <c r="H42" i="7"/>
  <c r="S42" i="7" s="1"/>
  <c r="G42" i="7"/>
  <c r="R42" i="7" s="1"/>
  <c r="C42" i="7"/>
  <c r="C42" i="8" s="1"/>
  <c r="O41" i="7"/>
  <c r="N41" i="7"/>
  <c r="H41" i="7"/>
  <c r="S41" i="7" s="1"/>
  <c r="G41" i="7"/>
  <c r="R41" i="7" s="1"/>
  <c r="C41" i="7"/>
  <c r="C41" i="8" s="1"/>
  <c r="O40" i="7"/>
  <c r="N40" i="7"/>
  <c r="H40" i="7"/>
  <c r="S40" i="7" s="1"/>
  <c r="G40" i="7"/>
  <c r="R40" i="7" s="1"/>
  <c r="C40" i="7"/>
  <c r="C40" i="8" s="1"/>
  <c r="O39" i="7"/>
  <c r="N39" i="7"/>
  <c r="H39" i="7"/>
  <c r="S39" i="7" s="1"/>
  <c r="G39" i="7"/>
  <c r="R39" i="7" s="1"/>
  <c r="C39" i="7"/>
  <c r="C39" i="8" s="1"/>
  <c r="O38" i="7"/>
  <c r="N38" i="7"/>
  <c r="H38" i="7"/>
  <c r="S38" i="7" s="1"/>
  <c r="G38" i="7"/>
  <c r="R38" i="7" s="1"/>
  <c r="C38" i="7"/>
  <c r="C38" i="8" s="1"/>
  <c r="O37" i="7"/>
  <c r="N37" i="7"/>
  <c r="H37" i="7"/>
  <c r="S37" i="7" s="1"/>
  <c r="G37" i="7"/>
  <c r="R37" i="7" s="1"/>
  <c r="C37" i="7"/>
  <c r="C37" i="8" s="1"/>
  <c r="O36" i="7"/>
  <c r="N36" i="7"/>
  <c r="H36" i="7"/>
  <c r="S36" i="7" s="1"/>
  <c r="G36" i="7"/>
  <c r="R36" i="7" s="1"/>
  <c r="C36" i="7"/>
  <c r="C36" i="8" s="1"/>
  <c r="O35" i="7"/>
  <c r="N35" i="7"/>
  <c r="H35" i="7"/>
  <c r="S35" i="7" s="1"/>
  <c r="G35" i="7"/>
  <c r="R35" i="7" s="1"/>
  <c r="C35" i="7"/>
  <c r="C35" i="8" s="1"/>
  <c r="O34" i="7"/>
  <c r="N34" i="7"/>
  <c r="H34" i="7"/>
  <c r="S34" i="7" s="1"/>
  <c r="G34" i="7"/>
  <c r="R34" i="7" s="1"/>
  <c r="C34" i="7"/>
  <c r="C34" i="8" s="1"/>
  <c r="O33" i="7"/>
  <c r="N33" i="7"/>
  <c r="H33" i="7"/>
  <c r="S33" i="7" s="1"/>
  <c r="G33" i="7"/>
  <c r="R33" i="7" s="1"/>
  <c r="C33" i="7"/>
  <c r="C33" i="8" s="1"/>
  <c r="O32" i="7"/>
  <c r="N32" i="7"/>
  <c r="H32" i="7"/>
  <c r="S32" i="7" s="1"/>
  <c r="G32" i="7"/>
  <c r="R32" i="7" s="1"/>
  <c r="C32" i="7"/>
  <c r="C32" i="8" s="1"/>
  <c r="O31" i="7"/>
  <c r="N31" i="7"/>
  <c r="H31" i="7"/>
  <c r="S31" i="7" s="1"/>
  <c r="G31" i="7"/>
  <c r="R31" i="7" s="1"/>
  <c r="C31" i="7"/>
  <c r="C31" i="8" s="1"/>
  <c r="O30" i="7"/>
  <c r="N30" i="7"/>
  <c r="H30" i="7"/>
  <c r="S30" i="7" s="1"/>
  <c r="G30" i="7"/>
  <c r="R30" i="7" s="1"/>
  <c r="C30" i="7"/>
  <c r="C30" i="8" s="1"/>
  <c r="O29" i="7"/>
  <c r="N29" i="7"/>
  <c r="H29" i="7"/>
  <c r="S29" i="7" s="1"/>
  <c r="G29" i="7"/>
  <c r="R29" i="7" s="1"/>
  <c r="C29" i="7"/>
  <c r="C29" i="8" s="1"/>
  <c r="O28" i="7"/>
  <c r="N28" i="7"/>
  <c r="H28" i="7"/>
  <c r="S28" i="7" s="1"/>
  <c r="G28" i="7"/>
  <c r="R28" i="7" s="1"/>
  <c r="C28" i="7"/>
  <c r="C28" i="8" s="1"/>
  <c r="O27" i="7"/>
  <c r="N27" i="7"/>
  <c r="H27" i="7"/>
  <c r="S27" i="7" s="1"/>
  <c r="G27" i="7"/>
  <c r="R27" i="7" s="1"/>
  <c r="C27" i="7"/>
  <c r="C27" i="8" s="1"/>
  <c r="O26" i="7"/>
  <c r="N26" i="7"/>
  <c r="H26" i="7"/>
  <c r="S26" i="7" s="1"/>
  <c r="G26" i="7"/>
  <c r="R26" i="7" s="1"/>
  <c r="C26" i="7"/>
  <c r="C26" i="8" s="1"/>
  <c r="O25" i="7"/>
  <c r="N25" i="7"/>
  <c r="H25" i="7"/>
  <c r="S25" i="7" s="1"/>
  <c r="G25" i="7"/>
  <c r="R25" i="7" s="1"/>
  <c r="C25" i="7"/>
  <c r="C25" i="8" s="1"/>
  <c r="O24" i="7"/>
  <c r="N24" i="7"/>
  <c r="H24" i="7"/>
  <c r="S24" i="7" s="1"/>
  <c r="G24" i="7"/>
  <c r="R24" i="7" s="1"/>
  <c r="C24" i="7"/>
  <c r="C24" i="8" s="1"/>
  <c r="O23" i="7"/>
  <c r="N23" i="7"/>
  <c r="H23" i="7"/>
  <c r="S23" i="7" s="1"/>
  <c r="G23" i="7"/>
  <c r="R23" i="7" s="1"/>
  <c r="C23" i="7"/>
  <c r="C23" i="8" s="1"/>
  <c r="O22" i="7"/>
  <c r="N22" i="7"/>
  <c r="H22" i="7"/>
  <c r="S22" i="7" s="1"/>
  <c r="G22" i="7"/>
  <c r="R22" i="7" s="1"/>
  <c r="C22" i="7"/>
  <c r="C22" i="8" s="1"/>
  <c r="O21" i="7"/>
  <c r="N21" i="7"/>
  <c r="H21" i="7"/>
  <c r="S21" i="7" s="1"/>
  <c r="G21" i="7"/>
  <c r="R21" i="7" s="1"/>
  <c r="C21" i="7"/>
  <c r="C21" i="8" s="1"/>
  <c r="O20" i="7"/>
  <c r="N20" i="7"/>
  <c r="H20" i="7"/>
  <c r="S20" i="7" s="1"/>
  <c r="G20" i="7"/>
  <c r="R20" i="7" s="1"/>
  <c r="C20" i="7"/>
  <c r="C20" i="8" s="1"/>
  <c r="N46" i="6"/>
  <c r="M46" i="6"/>
  <c r="L46" i="6"/>
  <c r="K46" i="6"/>
  <c r="J46" i="6"/>
  <c r="O46" i="6" s="1"/>
  <c r="N45" i="6"/>
  <c r="M45" i="6"/>
  <c r="L45" i="6"/>
  <c r="K45" i="6"/>
  <c r="J45" i="6"/>
  <c r="O45" i="6" s="1"/>
  <c r="N44" i="6"/>
  <c r="M44" i="6"/>
  <c r="L44" i="6"/>
  <c r="K44" i="6"/>
  <c r="J44" i="6"/>
  <c r="O44" i="6" s="1"/>
  <c r="N43" i="6"/>
  <c r="M43" i="6"/>
  <c r="L43" i="6"/>
  <c r="K43" i="6"/>
  <c r="J43" i="6"/>
  <c r="O43" i="6" s="1"/>
  <c r="N42" i="6"/>
  <c r="M42" i="6"/>
  <c r="L42" i="6"/>
  <c r="K42" i="6"/>
  <c r="J42" i="6"/>
  <c r="O42" i="6" s="1"/>
  <c r="N41" i="6"/>
  <c r="M41" i="6"/>
  <c r="L41" i="6"/>
  <c r="K41" i="6"/>
  <c r="J41" i="6"/>
  <c r="O41" i="6" s="1"/>
  <c r="N40" i="6"/>
  <c r="M40" i="6"/>
  <c r="L40" i="6"/>
  <c r="K40" i="6"/>
  <c r="J40" i="6"/>
  <c r="O40" i="6" s="1"/>
  <c r="N39" i="6"/>
  <c r="M39" i="6"/>
  <c r="L39" i="6"/>
  <c r="K39" i="6"/>
  <c r="J39" i="6"/>
  <c r="O39" i="6" s="1"/>
  <c r="N38" i="6"/>
  <c r="M38" i="6"/>
  <c r="L38" i="6"/>
  <c r="K38" i="6"/>
  <c r="J38" i="6"/>
  <c r="O38" i="6" s="1"/>
  <c r="N37" i="6"/>
  <c r="M37" i="6"/>
  <c r="L37" i="6"/>
  <c r="K37" i="6"/>
  <c r="J37" i="6"/>
  <c r="O37" i="6" s="1"/>
  <c r="N36" i="6"/>
  <c r="M36" i="6"/>
  <c r="L36" i="6"/>
  <c r="K36" i="6"/>
  <c r="J36" i="6"/>
  <c r="O36" i="6" s="1"/>
  <c r="N35" i="6"/>
  <c r="M35" i="6"/>
  <c r="L35" i="6"/>
  <c r="K35" i="6"/>
  <c r="J35" i="6"/>
  <c r="O35" i="6" s="1"/>
  <c r="N34" i="6"/>
  <c r="M34" i="6"/>
  <c r="L34" i="6"/>
  <c r="K34" i="6"/>
  <c r="J34" i="6"/>
  <c r="O34" i="6" s="1"/>
  <c r="N33" i="6"/>
  <c r="M33" i="6"/>
  <c r="L33" i="6"/>
  <c r="K33" i="6"/>
  <c r="J33" i="6"/>
  <c r="O33" i="6" s="1"/>
  <c r="N32" i="6"/>
  <c r="M32" i="6"/>
  <c r="L32" i="6"/>
  <c r="K32" i="6"/>
  <c r="J32" i="6"/>
  <c r="O32" i="6" s="1"/>
  <c r="N31" i="6"/>
  <c r="M31" i="6"/>
  <c r="L31" i="6"/>
  <c r="K31" i="6"/>
  <c r="J31" i="6"/>
  <c r="O31" i="6" s="1"/>
  <c r="N30" i="6"/>
  <c r="M30" i="6"/>
  <c r="L30" i="6"/>
  <c r="K30" i="6"/>
  <c r="J30" i="6"/>
  <c r="O30" i="6" s="1"/>
  <c r="N29" i="6"/>
  <c r="M29" i="6"/>
  <c r="L29" i="6"/>
  <c r="K29" i="6"/>
  <c r="J29" i="6"/>
  <c r="O29" i="6" s="1"/>
  <c r="N28" i="6"/>
  <c r="M28" i="6"/>
  <c r="L28" i="6"/>
  <c r="K28" i="6"/>
  <c r="J28" i="6"/>
  <c r="O28" i="6" s="1"/>
  <c r="N27" i="6"/>
  <c r="M27" i="6"/>
  <c r="L27" i="6"/>
  <c r="K27" i="6"/>
  <c r="J27" i="6"/>
  <c r="O27" i="6" s="1"/>
  <c r="N26" i="6"/>
  <c r="M26" i="6"/>
  <c r="L26" i="6"/>
  <c r="K26" i="6"/>
  <c r="J26" i="6"/>
  <c r="O26" i="6" s="1"/>
  <c r="N25" i="6"/>
  <c r="M25" i="6"/>
  <c r="L25" i="6"/>
  <c r="K25" i="6"/>
  <c r="J25" i="6"/>
  <c r="O25" i="6" s="1"/>
  <c r="N24" i="6"/>
  <c r="M24" i="6"/>
  <c r="L24" i="6"/>
  <c r="K24" i="6"/>
  <c r="J24" i="6"/>
  <c r="O24" i="6" s="1"/>
  <c r="N23" i="6"/>
  <c r="M23" i="6"/>
  <c r="L23" i="6"/>
  <c r="K23" i="6"/>
  <c r="J23" i="6"/>
  <c r="O23" i="6" s="1"/>
  <c r="N22" i="6"/>
  <c r="M22" i="6"/>
  <c r="L22" i="6"/>
  <c r="K22" i="6"/>
  <c r="J22" i="6"/>
  <c r="O22" i="6" s="1"/>
  <c r="N21" i="6"/>
  <c r="M21" i="6"/>
  <c r="L21" i="6"/>
  <c r="K21" i="6"/>
  <c r="J21" i="6"/>
  <c r="O21" i="6" s="1"/>
  <c r="N20" i="6"/>
  <c r="M20" i="6"/>
  <c r="L20" i="6"/>
  <c r="K20" i="6"/>
  <c r="J20" i="6"/>
  <c r="O20" i="6" s="1"/>
  <c r="O46" i="5"/>
  <c r="N46" i="5"/>
  <c r="H46" i="5"/>
  <c r="G46" i="5"/>
  <c r="C46" i="5"/>
  <c r="C46" i="6" s="1"/>
  <c r="O45" i="5"/>
  <c r="N45" i="5"/>
  <c r="H45" i="5"/>
  <c r="G45" i="5"/>
  <c r="C45" i="5"/>
  <c r="C45" i="6" s="1"/>
  <c r="O44" i="5"/>
  <c r="N44" i="5"/>
  <c r="H44" i="5"/>
  <c r="G44" i="5"/>
  <c r="C44" i="5"/>
  <c r="C44" i="6" s="1"/>
  <c r="O43" i="5"/>
  <c r="N43" i="5"/>
  <c r="H43" i="5"/>
  <c r="G43" i="5"/>
  <c r="C43" i="5"/>
  <c r="C43" i="6" s="1"/>
  <c r="O42" i="5"/>
  <c r="N42" i="5"/>
  <c r="H42" i="5"/>
  <c r="G42" i="5"/>
  <c r="C42" i="5"/>
  <c r="C42" i="6" s="1"/>
  <c r="O41" i="5"/>
  <c r="N41" i="5"/>
  <c r="H41" i="5"/>
  <c r="G41" i="5"/>
  <c r="C41" i="5"/>
  <c r="C41" i="6" s="1"/>
  <c r="O40" i="5"/>
  <c r="N40" i="5"/>
  <c r="H40" i="5"/>
  <c r="G40" i="5"/>
  <c r="C40" i="5"/>
  <c r="C40" i="6" s="1"/>
  <c r="O39" i="5"/>
  <c r="N39" i="5"/>
  <c r="H39" i="5"/>
  <c r="G39" i="5"/>
  <c r="C39" i="5"/>
  <c r="C39" i="6" s="1"/>
  <c r="O38" i="5"/>
  <c r="N38" i="5"/>
  <c r="H38" i="5"/>
  <c r="G38" i="5"/>
  <c r="C38" i="5"/>
  <c r="C38" i="6" s="1"/>
  <c r="O37" i="5"/>
  <c r="N37" i="5"/>
  <c r="H37" i="5"/>
  <c r="G37" i="5"/>
  <c r="C37" i="5"/>
  <c r="C37" i="6" s="1"/>
  <c r="O36" i="5"/>
  <c r="N36" i="5"/>
  <c r="H36" i="5"/>
  <c r="G36" i="5"/>
  <c r="C36" i="5"/>
  <c r="C36" i="6" s="1"/>
  <c r="O35" i="5"/>
  <c r="N35" i="5"/>
  <c r="H35" i="5"/>
  <c r="G35" i="5"/>
  <c r="C35" i="5"/>
  <c r="C35" i="6" s="1"/>
  <c r="O34" i="5"/>
  <c r="N34" i="5"/>
  <c r="H34" i="5"/>
  <c r="G34" i="5"/>
  <c r="C34" i="5"/>
  <c r="C34" i="6" s="1"/>
  <c r="O33" i="5"/>
  <c r="N33" i="5"/>
  <c r="H33" i="5"/>
  <c r="G33" i="5"/>
  <c r="C33" i="5"/>
  <c r="C33" i="6" s="1"/>
  <c r="O32" i="5"/>
  <c r="N32" i="5"/>
  <c r="H32" i="5"/>
  <c r="G32" i="5"/>
  <c r="C32" i="5"/>
  <c r="C32" i="6" s="1"/>
  <c r="O31" i="5"/>
  <c r="N31" i="5"/>
  <c r="H31" i="5"/>
  <c r="G31" i="5"/>
  <c r="C31" i="5"/>
  <c r="C31" i="6" s="1"/>
  <c r="O30" i="5"/>
  <c r="N30" i="5"/>
  <c r="H30" i="5"/>
  <c r="G30" i="5"/>
  <c r="C30" i="5"/>
  <c r="C30" i="6" s="1"/>
  <c r="O29" i="5"/>
  <c r="N29" i="5"/>
  <c r="H29" i="5"/>
  <c r="G29" i="5"/>
  <c r="C29" i="5"/>
  <c r="C29" i="6" s="1"/>
  <c r="O28" i="5"/>
  <c r="N28" i="5"/>
  <c r="H28" i="5"/>
  <c r="G28" i="5"/>
  <c r="C28" i="5"/>
  <c r="C28" i="6" s="1"/>
  <c r="O27" i="5"/>
  <c r="N27" i="5"/>
  <c r="H27" i="5"/>
  <c r="G27" i="5"/>
  <c r="C27" i="5"/>
  <c r="C27" i="6" s="1"/>
  <c r="O26" i="5"/>
  <c r="N26" i="5"/>
  <c r="H26" i="5"/>
  <c r="G26" i="5"/>
  <c r="C26" i="5"/>
  <c r="C26" i="6" s="1"/>
  <c r="O25" i="5"/>
  <c r="N25" i="5"/>
  <c r="H25" i="5"/>
  <c r="G25" i="5"/>
  <c r="C25" i="5"/>
  <c r="C25" i="6" s="1"/>
  <c r="O24" i="5"/>
  <c r="N24" i="5"/>
  <c r="H24" i="5"/>
  <c r="G24" i="5"/>
  <c r="C24" i="5"/>
  <c r="C24" i="6" s="1"/>
  <c r="O23" i="5"/>
  <c r="N23" i="5"/>
  <c r="H23" i="5"/>
  <c r="G23" i="5"/>
  <c r="C23" i="5"/>
  <c r="C23" i="6" s="1"/>
  <c r="O22" i="5"/>
  <c r="N22" i="5"/>
  <c r="H22" i="5"/>
  <c r="G22" i="5"/>
  <c r="C22" i="5"/>
  <c r="C22" i="6" s="1"/>
  <c r="O21" i="5"/>
  <c r="N21" i="5"/>
  <c r="H21" i="5"/>
  <c r="G21" i="5"/>
  <c r="C21" i="5"/>
  <c r="C21" i="6" s="1"/>
  <c r="O20" i="5"/>
  <c r="N20" i="5"/>
  <c r="H20" i="5"/>
  <c r="G20" i="5"/>
  <c r="C20" i="5"/>
  <c r="C20" i="6" s="1"/>
  <c r="C59" i="3"/>
  <c r="C58" i="3"/>
  <c r="C57" i="3"/>
  <c r="C56" i="3"/>
  <c r="C55" i="3"/>
  <c r="C54" i="3"/>
  <c r="C53" i="3"/>
  <c r="C52" i="3"/>
  <c r="C51" i="3"/>
  <c r="C50" i="3"/>
  <c r="C49" i="3"/>
  <c r="C41" i="3"/>
  <c r="C40" i="3"/>
  <c r="C39" i="3"/>
  <c r="C38" i="3"/>
  <c r="C37" i="3"/>
  <c r="C36" i="3"/>
  <c r="C35" i="3"/>
  <c r="C34" i="3"/>
  <c r="C33" i="3"/>
  <c r="F58" i="2"/>
  <c r="F42" i="7" s="1"/>
  <c r="E58" i="2"/>
  <c r="E42" i="5" s="1"/>
  <c r="E42" i="6" s="1"/>
  <c r="D58" i="2"/>
  <c r="D42" i="7" s="1"/>
  <c r="D42" i="8" s="1"/>
  <c r="B58" i="2"/>
  <c r="B58" i="3" s="1"/>
  <c r="F57" i="2"/>
  <c r="F41" i="7" s="1"/>
  <c r="E57" i="2"/>
  <c r="E41" i="5" s="1"/>
  <c r="D57" i="2"/>
  <c r="D41" i="7" s="1"/>
  <c r="D41" i="8" s="1"/>
  <c r="B57" i="2"/>
  <c r="B41" i="5" s="1"/>
  <c r="B41" i="6" s="1"/>
  <c r="F56" i="2"/>
  <c r="F40" i="5" s="1"/>
  <c r="E56" i="2"/>
  <c r="E40" i="7" s="1"/>
  <c r="D56" i="2"/>
  <c r="D40" i="5" s="1"/>
  <c r="D40" i="6" s="1"/>
  <c r="B56" i="2"/>
  <c r="B56" i="3" s="1"/>
  <c r="F55" i="2"/>
  <c r="F39" i="5" s="1"/>
  <c r="E55" i="2"/>
  <c r="E39" i="5" s="1"/>
  <c r="D55" i="2"/>
  <c r="D55" i="3" s="1"/>
  <c r="B55" i="2"/>
  <c r="B39" i="7" s="1"/>
  <c r="B39" i="8" s="1"/>
  <c r="F54" i="2"/>
  <c r="F38" i="5" s="1"/>
  <c r="E54" i="2"/>
  <c r="E38" i="5" s="1"/>
  <c r="D54" i="2"/>
  <c r="D38" i="7" s="1"/>
  <c r="D38" i="8" s="1"/>
  <c r="B54" i="2"/>
  <c r="B54" i="3" s="1"/>
  <c r="F53" i="2"/>
  <c r="F37" i="7" s="1"/>
  <c r="E53" i="2"/>
  <c r="E37" i="5" s="1"/>
  <c r="D53" i="2"/>
  <c r="D37" i="7" s="1"/>
  <c r="D37" i="8" s="1"/>
  <c r="B53" i="2"/>
  <c r="B37" i="7" s="1"/>
  <c r="B37" i="8" s="1"/>
  <c r="F52" i="2"/>
  <c r="F36" i="7" s="1"/>
  <c r="E52" i="2"/>
  <c r="E36" i="7" s="1"/>
  <c r="D52" i="2"/>
  <c r="D36" i="7" s="1"/>
  <c r="D36" i="8" s="1"/>
  <c r="B52" i="2"/>
  <c r="B36" i="5" s="1"/>
  <c r="B36" i="6" s="1"/>
  <c r="F40" i="2"/>
  <c r="F30" i="5" s="1"/>
  <c r="E40" i="2"/>
  <c r="E30" i="5" s="1"/>
  <c r="D40" i="2"/>
  <c r="D30" i="7" s="1"/>
  <c r="D30" i="8" s="1"/>
  <c r="B40" i="2"/>
  <c r="B40" i="3" s="1"/>
  <c r="F39" i="2"/>
  <c r="F29" i="7" s="1"/>
  <c r="E39" i="2"/>
  <c r="E29" i="5" s="1"/>
  <c r="D39" i="2"/>
  <c r="D29" i="7" s="1"/>
  <c r="D29" i="8" s="1"/>
  <c r="B39" i="2"/>
  <c r="B29" i="7" s="1"/>
  <c r="B29" i="8" s="1"/>
  <c r="F38" i="2"/>
  <c r="F28" i="7" s="1"/>
  <c r="E38" i="2"/>
  <c r="E28" i="7" s="1"/>
  <c r="D38" i="2"/>
  <c r="D28" i="7" s="1"/>
  <c r="D28" i="8" s="1"/>
  <c r="B38" i="2"/>
  <c r="B28" i="5" s="1"/>
  <c r="B28" i="6" s="1"/>
  <c r="F37" i="2"/>
  <c r="F27" i="7" s="1"/>
  <c r="E37" i="2"/>
  <c r="E27" i="5" s="1"/>
  <c r="D37" i="2"/>
  <c r="D37" i="3" s="1"/>
  <c r="B37" i="2"/>
  <c r="B27" i="7" s="1"/>
  <c r="B27" i="8" s="1"/>
  <c r="F36" i="2"/>
  <c r="F26" i="7" s="1"/>
  <c r="E36" i="2"/>
  <c r="E36" i="3" s="1"/>
  <c r="D36" i="2"/>
  <c r="D26" i="7" s="1"/>
  <c r="D26" i="8" s="1"/>
  <c r="B36" i="2"/>
  <c r="B36" i="3" s="1"/>
  <c r="F35" i="2"/>
  <c r="F25" i="7" s="1"/>
  <c r="E35" i="2"/>
  <c r="E25" i="5" s="1"/>
  <c r="D35" i="2"/>
  <c r="D25" i="5" s="1"/>
  <c r="D25" i="6" s="1"/>
  <c r="B35" i="2"/>
  <c r="B25" i="5" s="1"/>
  <c r="B25" i="6" s="1"/>
  <c r="H18" i="4"/>
  <c r="H17" i="4"/>
  <c r="H16" i="4"/>
  <c r="H15" i="4"/>
  <c r="H14" i="4"/>
  <c r="H13" i="4"/>
  <c r="J38" i="4"/>
  <c r="J37" i="4"/>
  <c r="J36" i="4"/>
  <c r="J41" i="4"/>
  <c r="J40" i="4"/>
  <c r="J39" i="4"/>
  <c r="J35" i="4"/>
  <c r="H7" i="4"/>
  <c r="H8" i="4"/>
  <c r="H9" i="4"/>
  <c r="H10" i="4"/>
  <c r="H11" i="4"/>
  <c r="H12" i="4"/>
  <c r="H19" i="4"/>
  <c r="E24" i="2"/>
  <c r="D24" i="2"/>
  <c r="C24" i="2"/>
  <c r="I11" i="2"/>
  <c r="F11" i="2"/>
  <c r="E11" i="2"/>
  <c r="D11" i="2"/>
  <c r="D14" i="7"/>
  <c r="D14" i="5"/>
  <c r="C125" i="5"/>
  <c r="C125" i="6" s="1"/>
  <c r="C126" i="5"/>
  <c r="C126" i="6" s="1"/>
  <c r="C127" i="5"/>
  <c r="C127" i="6" s="1"/>
  <c r="C128" i="5"/>
  <c r="C128" i="6" s="1"/>
  <c r="C129" i="5"/>
  <c r="C129" i="6" s="1"/>
  <c r="C130" i="5"/>
  <c r="C130" i="6" s="1"/>
  <c r="C131" i="5"/>
  <c r="C131" i="6" s="1"/>
  <c r="C132" i="5"/>
  <c r="C133" i="5"/>
  <c r="C134" i="5"/>
  <c r="C134" i="6" s="1"/>
  <c r="C113" i="5"/>
  <c r="C113" i="6" s="1"/>
  <c r="C114" i="5"/>
  <c r="C114" i="6" s="1"/>
  <c r="C115" i="5"/>
  <c r="C115" i="6" s="1"/>
  <c r="C116" i="5"/>
  <c r="C116" i="6" s="1"/>
  <c r="C117" i="5"/>
  <c r="C117" i="6" s="1"/>
  <c r="C118" i="5"/>
  <c r="C119" i="5"/>
  <c r="C119" i="6" s="1"/>
  <c r="C120" i="5"/>
  <c r="C120" i="6" s="1"/>
  <c r="C121" i="5"/>
  <c r="C121" i="6" s="1"/>
  <c r="C122" i="5"/>
  <c r="C122" i="6" s="1"/>
  <c r="C101" i="5"/>
  <c r="C102" i="5"/>
  <c r="C102" i="6" s="1"/>
  <c r="C103" i="5"/>
  <c r="C103" i="6" s="1"/>
  <c r="C104" i="5"/>
  <c r="C105" i="5"/>
  <c r="C105" i="6" s="1"/>
  <c r="C106" i="5"/>
  <c r="C106" i="6" s="1"/>
  <c r="C107" i="5"/>
  <c r="C107" i="6" s="1"/>
  <c r="C108" i="5"/>
  <c r="C108" i="6" s="1"/>
  <c r="C109" i="5"/>
  <c r="C109" i="6" s="1"/>
  <c r="C110" i="5"/>
  <c r="C110" i="6" s="1"/>
  <c r="C49" i="5"/>
  <c r="C49" i="6" s="1"/>
  <c r="C50" i="5"/>
  <c r="C50" i="6" s="1"/>
  <c r="C51" i="5"/>
  <c r="C51" i="6" s="1"/>
  <c r="C52" i="5"/>
  <c r="C52" i="6" s="1"/>
  <c r="C53" i="5"/>
  <c r="C53" i="6" s="1"/>
  <c r="C54" i="5"/>
  <c r="C54" i="6" s="1"/>
  <c r="C55" i="5"/>
  <c r="C56" i="5"/>
  <c r="C56" i="6" s="1"/>
  <c r="C57" i="5"/>
  <c r="C58" i="5"/>
  <c r="C59" i="5"/>
  <c r="C59" i="6" s="1"/>
  <c r="C60" i="5"/>
  <c r="C60" i="6" s="1"/>
  <c r="C61" i="5"/>
  <c r="C61" i="6" s="1"/>
  <c r="C62" i="5"/>
  <c r="C62" i="6" s="1"/>
  <c r="C63" i="5"/>
  <c r="C63" i="6" s="1"/>
  <c r="C64" i="5"/>
  <c r="C64" i="6" s="1"/>
  <c r="C65" i="5"/>
  <c r="C65" i="6" s="1"/>
  <c r="C66" i="5"/>
  <c r="C66" i="6" s="1"/>
  <c r="C67" i="5"/>
  <c r="C67" i="6" s="1"/>
  <c r="C68" i="5"/>
  <c r="C68" i="6" s="1"/>
  <c r="C69" i="5"/>
  <c r="C69" i="6" s="1"/>
  <c r="C70" i="5"/>
  <c r="C70" i="6" s="1"/>
  <c r="C71" i="5"/>
  <c r="C71" i="6" s="1"/>
  <c r="C72" i="5"/>
  <c r="C72" i="6" s="1"/>
  <c r="C73" i="5"/>
  <c r="C73" i="6" s="1"/>
  <c r="C74" i="5"/>
  <c r="C75" i="5"/>
  <c r="C75" i="6" s="1"/>
  <c r="C76" i="5"/>
  <c r="C76" i="6" s="1"/>
  <c r="C77" i="5"/>
  <c r="C77" i="6" s="1"/>
  <c r="C78" i="5"/>
  <c r="C78" i="6" s="1"/>
  <c r="C79" i="5"/>
  <c r="C79" i="6" s="1"/>
  <c r="C80" i="5"/>
  <c r="C80" i="6" s="1"/>
  <c r="C81" i="5"/>
  <c r="C81" i="6" s="1"/>
  <c r="C82" i="5"/>
  <c r="C82" i="6" s="1"/>
  <c r="C83" i="5"/>
  <c r="C83" i="6" s="1"/>
  <c r="C84" i="5"/>
  <c r="C84" i="6" s="1"/>
  <c r="C85" i="5"/>
  <c r="C85" i="6" s="1"/>
  <c r="C86" i="5"/>
  <c r="C86" i="6" s="1"/>
  <c r="C87" i="5"/>
  <c r="C88" i="5"/>
  <c r="C88" i="6" s="1"/>
  <c r="C89" i="5"/>
  <c r="C89" i="6" s="1"/>
  <c r="C90" i="5"/>
  <c r="C90" i="6" s="1"/>
  <c r="C91" i="5"/>
  <c r="C91" i="6" s="1"/>
  <c r="C92" i="5"/>
  <c r="C92" i="6" s="1"/>
  <c r="C93" i="5"/>
  <c r="C93" i="6" s="1"/>
  <c r="C94" i="5"/>
  <c r="C94" i="6" s="1"/>
  <c r="C95" i="5"/>
  <c r="C95" i="6" s="1"/>
  <c r="C96" i="5"/>
  <c r="C96" i="6" s="1"/>
  <c r="C97" i="5"/>
  <c r="C97" i="6" s="1"/>
  <c r="C98" i="5"/>
  <c r="C19" i="5"/>
  <c r="C19" i="6" s="1"/>
  <c r="C125" i="7"/>
  <c r="C125" i="8" s="1"/>
  <c r="C126" i="7"/>
  <c r="C126" i="8" s="1"/>
  <c r="C127" i="7"/>
  <c r="C127" i="8" s="1"/>
  <c r="C128" i="7"/>
  <c r="C128" i="8" s="1"/>
  <c r="C129" i="7"/>
  <c r="C129" i="8" s="1"/>
  <c r="C130" i="7"/>
  <c r="C130" i="8" s="1"/>
  <c r="C131" i="7"/>
  <c r="C131" i="8" s="1"/>
  <c r="C132" i="7"/>
  <c r="C132" i="8" s="1"/>
  <c r="C133" i="7"/>
  <c r="C134" i="7"/>
  <c r="C133" i="8" s="1"/>
  <c r="C113" i="7"/>
  <c r="C113" i="8" s="1"/>
  <c r="C114" i="7"/>
  <c r="C114" i="8" s="1"/>
  <c r="C115" i="7"/>
  <c r="C115" i="8" s="1"/>
  <c r="C116" i="7"/>
  <c r="C116" i="8" s="1"/>
  <c r="C117" i="7"/>
  <c r="C118" i="7"/>
  <c r="C118" i="8" s="1"/>
  <c r="C119" i="7"/>
  <c r="C119" i="8" s="1"/>
  <c r="C120" i="7"/>
  <c r="C120" i="8" s="1"/>
  <c r="C121" i="7"/>
  <c r="C121" i="8" s="1"/>
  <c r="C122" i="7"/>
  <c r="C122" i="8" s="1"/>
  <c r="C101" i="7"/>
  <c r="C101" i="8" s="1"/>
  <c r="C102" i="7"/>
  <c r="C102" i="8" s="1"/>
  <c r="C103" i="7"/>
  <c r="C103" i="8" s="1"/>
  <c r="C104" i="7"/>
  <c r="C104" i="8" s="1"/>
  <c r="C105" i="7"/>
  <c r="C105" i="8" s="1"/>
  <c r="C106" i="7"/>
  <c r="C106" i="8" s="1"/>
  <c r="C107" i="7"/>
  <c r="C107" i="8" s="1"/>
  <c r="C108" i="7"/>
  <c r="C108" i="8" s="1"/>
  <c r="C109" i="7"/>
  <c r="C109" i="8" s="1"/>
  <c r="C110" i="7"/>
  <c r="C110" i="8" s="1"/>
  <c r="C49" i="7"/>
  <c r="C49" i="8" s="1"/>
  <c r="C50" i="7"/>
  <c r="C50" i="8" s="1"/>
  <c r="C51" i="7"/>
  <c r="C51" i="8" s="1"/>
  <c r="C52" i="7"/>
  <c r="C52" i="8" s="1"/>
  <c r="C53" i="7"/>
  <c r="C53" i="8" s="1"/>
  <c r="C54" i="7"/>
  <c r="C54" i="8" s="1"/>
  <c r="C55" i="7"/>
  <c r="C55" i="8" s="1"/>
  <c r="C56" i="7"/>
  <c r="C56" i="8" s="1"/>
  <c r="C57" i="7"/>
  <c r="C57" i="8" s="1"/>
  <c r="C58" i="7"/>
  <c r="C58" i="8" s="1"/>
  <c r="C59" i="7"/>
  <c r="C59" i="8" s="1"/>
  <c r="C60" i="7"/>
  <c r="C60" i="8" s="1"/>
  <c r="C61" i="7"/>
  <c r="C61" i="8" s="1"/>
  <c r="C62" i="7"/>
  <c r="C62" i="8" s="1"/>
  <c r="C63" i="7"/>
  <c r="C63" i="8" s="1"/>
  <c r="C64" i="7"/>
  <c r="C64" i="8" s="1"/>
  <c r="C65" i="7"/>
  <c r="C66" i="7"/>
  <c r="C66" i="8" s="1"/>
  <c r="C67" i="7"/>
  <c r="C67" i="8" s="1"/>
  <c r="C68" i="7"/>
  <c r="C68" i="8" s="1"/>
  <c r="C69" i="7"/>
  <c r="C69" i="8" s="1"/>
  <c r="C70" i="7"/>
  <c r="C70" i="8" s="1"/>
  <c r="C71" i="7"/>
  <c r="C71" i="8" s="1"/>
  <c r="C72" i="7"/>
  <c r="C72" i="8" s="1"/>
  <c r="C73" i="7"/>
  <c r="C73" i="8" s="1"/>
  <c r="C74" i="7"/>
  <c r="C74" i="8" s="1"/>
  <c r="C75" i="7"/>
  <c r="C75" i="8" s="1"/>
  <c r="C76" i="7"/>
  <c r="C76" i="8" s="1"/>
  <c r="C77" i="7"/>
  <c r="C77" i="8" s="1"/>
  <c r="C78" i="7"/>
  <c r="C78" i="8" s="1"/>
  <c r="C79" i="7"/>
  <c r="C79" i="8" s="1"/>
  <c r="C80" i="7"/>
  <c r="C80" i="8" s="1"/>
  <c r="C81" i="7"/>
  <c r="C82" i="7"/>
  <c r="C82" i="8" s="1"/>
  <c r="C83" i="7"/>
  <c r="C83" i="8" s="1"/>
  <c r="C84" i="7"/>
  <c r="C84" i="8" s="1"/>
  <c r="C85" i="7"/>
  <c r="C85" i="8" s="1"/>
  <c r="C86" i="7"/>
  <c r="C86" i="8" s="1"/>
  <c r="C87" i="7"/>
  <c r="C87" i="8" s="1"/>
  <c r="C88" i="7"/>
  <c r="C88" i="8" s="1"/>
  <c r="C89" i="7"/>
  <c r="C89" i="8" s="1"/>
  <c r="C90" i="7"/>
  <c r="C90" i="8" s="1"/>
  <c r="C91" i="7"/>
  <c r="C91" i="8" s="1"/>
  <c r="C92" i="7"/>
  <c r="C92" i="8" s="1"/>
  <c r="C93" i="7"/>
  <c r="C93" i="8" s="1"/>
  <c r="C94" i="7"/>
  <c r="C94" i="8" s="1"/>
  <c r="C95" i="7"/>
  <c r="C95" i="8" s="1"/>
  <c r="C96" i="7"/>
  <c r="C96" i="8" s="1"/>
  <c r="C97" i="7"/>
  <c r="C97" i="8" s="1"/>
  <c r="C98" i="7"/>
  <c r="C98" i="8" s="1"/>
  <c r="C19" i="7"/>
  <c r="C19" i="8" s="1"/>
  <c r="B126" i="5"/>
  <c r="D126" i="5"/>
  <c r="E126" i="5"/>
  <c r="F126" i="5"/>
  <c r="G126" i="5"/>
  <c r="H126" i="5"/>
  <c r="N126" i="5"/>
  <c r="O126" i="5"/>
  <c r="B127" i="5"/>
  <c r="D127" i="5"/>
  <c r="E127" i="5"/>
  <c r="F127" i="5"/>
  <c r="G127" i="5"/>
  <c r="H127" i="5"/>
  <c r="N127" i="5"/>
  <c r="O127" i="5"/>
  <c r="B128" i="5"/>
  <c r="D128" i="5"/>
  <c r="E128" i="5"/>
  <c r="F128" i="5"/>
  <c r="G128" i="5"/>
  <c r="H128" i="5"/>
  <c r="N128" i="5"/>
  <c r="O128" i="5"/>
  <c r="B129" i="5"/>
  <c r="D129" i="5"/>
  <c r="E129" i="5"/>
  <c r="F129" i="5"/>
  <c r="G129" i="5"/>
  <c r="H129" i="5"/>
  <c r="N129" i="5"/>
  <c r="O129" i="5"/>
  <c r="B130" i="5"/>
  <c r="D130" i="5"/>
  <c r="E130" i="5"/>
  <c r="F130" i="5"/>
  <c r="G130" i="5"/>
  <c r="H130" i="5"/>
  <c r="N130" i="5"/>
  <c r="O130" i="5"/>
  <c r="B131" i="5"/>
  <c r="B131" i="6" s="1"/>
  <c r="D131" i="5"/>
  <c r="D131" i="6" s="1"/>
  <c r="E131" i="5"/>
  <c r="F131" i="5"/>
  <c r="G131" i="5"/>
  <c r="H131" i="5"/>
  <c r="N131" i="5"/>
  <c r="O131" i="5"/>
  <c r="B132" i="5"/>
  <c r="B132" i="6" s="1"/>
  <c r="D132" i="5"/>
  <c r="D132" i="6" s="1"/>
  <c r="E132" i="5"/>
  <c r="F132" i="5"/>
  <c r="G132" i="5"/>
  <c r="H132" i="5"/>
  <c r="N132" i="5"/>
  <c r="O132" i="5"/>
  <c r="B133" i="5"/>
  <c r="B133" i="6" s="1"/>
  <c r="D133" i="5"/>
  <c r="D133" i="6" s="1"/>
  <c r="E133" i="5"/>
  <c r="E133" i="6" s="1"/>
  <c r="F133" i="5"/>
  <c r="G133" i="5"/>
  <c r="H133" i="5"/>
  <c r="N133" i="5"/>
  <c r="O133" i="5"/>
  <c r="B134" i="5"/>
  <c r="B134" i="6" s="1"/>
  <c r="D134" i="5"/>
  <c r="D134" i="6" s="1"/>
  <c r="E134" i="5"/>
  <c r="F134" i="5"/>
  <c r="G134" i="5"/>
  <c r="H134" i="5"/>
  <c r="N134" i="5"/>
  <c r="O134" i="5"/>
  <c r="B114" i="5"/>
  <c r="B114" i="6" s="1"/>
  <c r="D114" i="5"/>
  <c r="D114" i="6" s="1"/>
  <c r="E114" i="5"/>
  <c r="E114" i="6" s="1"/>
  <c r="F114" i="5"/>
  <c r="G114" i="5"/>
  <c r="H114" i="5"/>
  <c r="N114" i="5"/>
  <c r="O114" i="5"/>
  <c r="B115" i="5"/>
  <c r="B115" i="6" s="1"/>
  <c r="D115" i="5"/>
  <c r="D115" i="6" s="1"/>
  <c r="E115" i="5"/>
  <c r="F115" i="5"/>
  <c r="G115" i="5"/>
  <c r="H115" i="5"/>
  <c r="N115" i="5"/>
  <c r="O115" i="5"/>
  <c r="B116" i="5"/>
  <c r="B116" i="6" s="1"/>
  <c r="D116" i="5"/>
  <c r="D116" i="6" s="1"/>
  <c r="E116" i="5"/>
  <c r="F116" i="5"/>
  <c r="G116" i="5"/>
  <c r="H116" i="5"/>
  <c r="N116" i="5"/>
  <c r="O116" i="5"/>
  <c r="B117" i="5"/>
  <c r="B117" i="6" s="1"/>
  <c r="D117" i="5"/>
  <c r="D117" i="6" s="1"/>
  <c r="E117" i="5"/>
  <c r="E117" i="6" s="1"/>
  <c r="F117" i="5"/>
  <c r="G117" i="5"/>
  <c r="H117" i="5"/>
  <c r="N117" i="5"/>
  <c r="O117" i="5"/>
  <c r="B118" i="5"/>
  <c r="B118" i="6" s="1"/>
  <c r="D118" i="5"/>
  <c r="D118" i="6" s="1"/>
  <c r="E118" i="5"/>
  <c r="E118" i="6" s="1"/>
  <c r="F118" i="5"/>
  <c r="G118" i="5"/>
  <c r="H118" i="5"/>
  <c r="N118" i="5"/>
  <c r="O118" i="5"/>
  <c r="B119" i="5"/>
  <c r="B119" i="6" s="1"/>
  <c r="D119" i="5"/>
  <c r="D119" i="6" s="1"/>
  <c r="E119" i="5"/>
  <c r="E119" i="6" s="1"/>
  <c r="F119" i="5"/>
  <c r="G119" i="5"/>
  <c r="H119" i="5"/>
  <c r="N119" i="5"/>
  <c r="O119" i="5"/>
  <c r="B120" i="5"/>
  <c r="B120" i="6" s="1"/>
  <c r="D120" i="5"/>
  <c r="D120" i="6" s="1"/>
  <c r="E120" i="5"/>
  <c r="E120" i="6" s="1"/>
  <c r="F120" i="5"/>
  <c r="G120" i="5"/>
  <c r="H120" i="5"/>
  <c r="N120" i="5"/>
  <c r="O120" i="5"/>
  <c r="B121" i="5"/>
  <c r="B121" i="6" s="1"/>
  <c r="D121" i="5"/>
  <c r="D121" i="6" s="1"/>
  <c r="E121" i="5"/>
  <c r="E121" i="6" s="1"/>
  <c r="F121" i="5"/>
  <c r="G121" i="5"/>
  <c r="H121" i="5"/>
  <c r="N121" i="5"/>
  <c r="O121" i="5"/>
  <c r="B122" i="5"/>
  <c r="B122" i="6" s="1"/>
  <c r="D122" i="5"/>
  <c r="D122" i="6" s="1"/>
  <c r="E122" i="5"/>
  <c r="E122" i="6" s="1"/>
  <c r="F122" i="5"/>
  <c r="G122" i="5"/>
  <c r="H122" i="5"/>
  <c r="N122" i="5"/>
  <c r="O122" i="5"/>
  <c r="B50" i="5"/>
  <c r="D50" i="5"/>
  <c r="E50" i="5"/>
  <c r="F50" i="5"/>
  <c r="G50" i="5"/>
  <c r="H50" i="5"/>
  <c r="N50" i="5"/>
  <c r="O50" i="5"/>
  <c r="B51" i="5"/>
  <c r="D51" i="5"/>
  <c r="E51" i="5"/>
  <c r="F51" i="5"/>
  <c r="G51" i="5"/>
  <c r="H51" i="5"/>
  <c r="N51" i="5"/>
  <c r="O51" i="5"/>
  <c r="B52" i="5"/>
  <c r="D52" i="5"/>
  <c r="E52" i="5"/>
  <c r="F52" i="5"/>
  <c r="G52" i="5"/>
  <c r="H52" i="5"/>
  <c r="N52" i="5"/>
  <c r="O52" i="5"/>
  <c r="B53" i="5"/>
  <c r="D53" i="5"/>
  <c r="E53" i="5"/>
  <c r="F53" i="5"/>
  <c r="G53" i="5"/>
  <c r="H53" i="5"/>
  <c r="N53" i="5"/>
  <c r="O53" i="5"/>
  <c r="B54" i="5"/>
  <c r="D54" i="5"/>
  <c r="E54" i="5"/>
  <c r="F54" i="5"/>
  <c r="G54" i="5"/>
  <c r="H54" i="5"/>
  <c r="N54" i="5"/>
  <c r="O54" i="5"/>
  <c r="B55" i="5"/>
  <c r="D55" i="5"/>
  <c r="E55" i="5"/>
  <c r="F55" i="5"/>
  <c r="G55" i="5"/>
  <c r="H55" i="5"/>
  <c r="N55" i="5"/>
  <c r="O55" i="5"/>
  <c r="B56" i="5"/>
  <c r="D56" i="5"/>
  <c r="E56" i="5"/>
  <c r="F56" i="5"/>
  <c r="G56" i="5"/>
  <c r="H56" i="5"/>
  <c r="N56" i="5"/>
  <c r="O56" i="5"/>
  <c r="B57" i="5"/>
  <c r="D57" i="5"/>
  <c r="E57" i="5"/>
  <c r="F57" i="5"/>
  <c r="G57" i="5"/>
  <c r="H57" i="5"/>
  <c r="N57" i="5"/>
  <c r="O57" i="5"/>
  <c r="B58" i="5"/>
  <c r="D58" i="5"/>
  <c r="E58" i="5"/>
  <c r="F58" i="5"/>
  <c r="G58" i="5"/>
  <c r="H58" i="5"/>
  <c r="N58" i="5"/>
  <c r="O58" i="5"/>
  <c r="B59" i="5"/>
  <c r="D59" i="5"/>
  <c r="E59" i="5"/>
  <c r="F59" i="5"/>
  <c r="G59" i="5"/>
  <c r="H59" i="5"/>
  <c r="N59" i="5"/>
  <c r="O59" i="5"/>
  <c r="B60" i="5"/>
  <c r="D60" i="5"/>
  <c r="E60" i="5"/>
  <c r="F60" i="5"/>
  <c r="G60" i="5"/>
  <c r="H60" i="5"/>
  <c r="N60" i="5"/>
  <c r="O60" i="5"/>
  <c r="B61" i="5"/>
  <c r="D61" i="5"/>
  <c r="E61" i="5"/>
  <c r="F61" i="5"/>
  <c r="G61" i="5"/>
  <c r="H61" i="5"/>
  <c r="N61" i="5"/>
  <c r="O61" i="5"/>
  <c r="B62" i="5"/>
  <c r="D62" i="5"/>
  <c r="E62" i="5"/>
  <c r="F62" i="5"/>
  <c r="G62" i="5"/>
  <c r="H62" i="5"/>
  <c r="N62" i="5"/>
  <c r="O62" i="5"/>
  <c r="B63" i="5"/>
  <c r="D63" i="5"/>
  <c r="E63" i="5"/>
  <c r="F63" i="5"/>
  <c r="G63" i="5"/>
  <c r="H63" i="5"/>
  <c r="N63" i="5"/>
  <c r="O63" i="5"/>
  <c r="B64" i="5"/>
  <c r="D64" i="5"/>
  <c r="E64" i="5"/>
  <c r="F64" i="5"/>
  <c r="G64" i="5"/>
  <c r="H64" i="5"/>
  <c r="N64" i="5"/>
  <c r="O64" i="5"/>
  <c r="B65" i="5"/>
  <c r="D65" i="5"/>
  <c r="E65" i="5"/>
  <c r="F65" i="5"/>
  <c r="G65" i="5"/>
  <c r="H65" i="5"/>
  <c r="N65" i="5"/>
  <c r="O65" i="5"/>
  <c r="B66" i="5"/>
  <c r="D66" i="5"/>
  <c r="E66" i="5"/>
  <c r="F66" i="5"/>
  <c r="G66" i="5"/>
  <c r="H66" i="5"/>
  <c r="N66" i="5"/>
  <c r="O66" i="5"/>
  <c r="B67" i="5"/>
  <c r="D67" i="5"/>
  <c r="E67" i="5"/>
  <c r="F67" i="5"/>
  <c r="G67" i="5"/>
  <c r="H67" i="5"/>
  <c r="N67" i="5"/>
  <c r="O67" i="5"/>
  <c r="B68" i="5"/>
  <c r="D68" i="5"/>
  <c r="E68" i="5"/>
  <c r="F68" i="5"/>
  <c r="G68" i="5"/>
  <c r="H68" i="5"/>
  <c r="N68" i="5"/>
  <c r="O68" i="5"/>
  <c r="B69" i="5"/>
  <c r="D69" i="5"/>
  <c r="E69" i="5"/>
  <c r="F69" i="5"/>
  <c r="G69" i="5"/>
  <c r="H69" i="5"/>
  <c r="N69" i="5"/>
  <c r="O69" i="5"/>
  <c r="B70" i="5"/>
  <c r="D70" i="5"/>
  <c r="E70" i="5"/>
  <c r="F70" i="5"/>
  <c r="G70" i="5"/>
  <c r="H70" i="5"/>
  <c r="N70" i="5"/>
  <c r="O70" i="5"/>
  <c r="B71" i="5"/>
  <c r="D71" i="5"/>
  <c r="E71" i="5"/>
  <c r="F71" i="5"/>
  <c r="G71" i="5"/>
  <c r="H71" i="5"/>
  <c r="N71" i="5"/>
  <c r="O71" i="5"/>
  <c r="B72" i="5"/>
  <c r="D72" i="5"/>
  <c r="E72" i="5"/>
  <c r="F72" i="5"/>
  <c r="G72" i="5"/>
  <c r="H72" i="5"/>
  <c r="N72" i="5"/>
  <c r="O72" i="5"/>
  <c r="B73" i="5"/>
  <c r="D73" i="5"/>
  <c r="E73" i="5"/>
  <c r="F73" i="5"/>
  <c r="G73" i="5"/>
  <c r="H73" i="5"/>
  <c r="N73" i="5"/>
  <c r="O73" i="5"/>
  <c r="B74" i="5"/>
  <c r="B74" i="6" s="1"/>
  <c r="D74" i="5"/>
  <c r="D74" i="6" s="1"/>
  <c r="E74" i="5"/>
  <c r="E74" i="6" s="1"/>
  <c r="F74" i="5"/>
  <c r="G74" i="5"/>
  <c r="H74" i="5"/>
  <c r="N74" i="5"/>
  <c r="O74" i="5"/>
  <c r="B75" i="5"/>
  <c r="B75" i="6" s="1"/>
  <c r="D75" i="5"/>
  <c r="D75" i="6" s="1"/>
  <c r="E75" i="5"/>
  <c r="F75" i="5"/>
  <c r="G75" i="5"/>
  <c r="H75" i="5"/>
  <c r="N75" i="5"/>
  <c r="O75" i="5"/>
  <c r="B76" i="5"/>
  <c r="B76" i="6" s="1"/>
  <c r="D76" i="5"/>
  <c r="D76" i="6" s="1"/>
  <c r="E76" i="5"/>
  <c r="E76" i="6" s="1"/>
  <c r="F76" i="5"/>
  <c r="G76" i="5"/>
  <c r="H76" i="5"/>
  <c r="N76" i="5"/>
  <c r="O76" i="5"/>
  <c r="B77" i="5"/>
  <c r="B77" i="6" s="1"/>
  <c r="D77" i="5"/>
  <c r="D77" i="6" s="1"/>
  <c r="E77" i="5"/>
  <c r="F77" i="5"/>
  <c r="G77" i="5"/>
  <c r="H77" i="5"/>
  <c r="N77" i="5"/>
  <c r="O77" i="5"/>
  <c r="B78" i="5"/>
  <c r="B78" i="6" s="1"/>
  <c r="D78" i="5"/>
  <c r="D78" i="6" s="1"/>
  <c r="E78" i="5"/>
  <c r="E78" i="6" s="1"/>
  <c r="F78" i="5"/>
  <c r="G78" i="5"/>
  <c r="H78" i="5"/>
  <c r="N78" i="5"/>
  <c r="O78" i="5"/>
  <c r="B79" i="5"/>
  <c r="B79" i="6" s="1"/>
  <c r="D79" i="5"/>
  <c r="D79" i="6" s="1"/>
  <c r="E79" i="5"/>
  <c r="F79" i="5"/>
  <c r="G79" i="5"/>
  <c r="H79" i="5"/>
  <c r="N79" i="5"/>
  <c r="O79" i="5"/>
  <c r="B80" i="5"/>
  <c r="B80" i="6" s="1"/>
  <c r="D80" i="5"/>
  <c r="D80" i="6" s="1"/>
  <c r="E80" i="5"/>
  <c r="F80" i="5"/>
  <c r="G80" i="5"/>
  <c r="H80" i="5"/>
  <c r="N80" i="5"/>
  <c r="O80" i="5"/>
  <c r="B81" i="5"/>
  <c r="B81" i="6" s="1"/>
  <c r="D81" i="5"/>
  <c r="D81" i="6" s="1"/>
  <c r="E81" i="5"/>
  <c r="F81" i="5"/>
  <c r="G81" i="5"/>
  <c r="H81" i="5"/>
  <c r="N81" i="5"/>
  <c r="O81" i="5"/>
  <c r="B82" i="5"/>
  <c r="B82" i="6" s="1"/>
  <c r="D82" i="5"/>
  <c r="D82" i="6" s="1"/>
  <c r="E82" i="5"/>
  <c r="F82" i="5"/>
  <c r="G82" i="5"/>
  <c r="H82" i="5"/>
  <c r="N82" i="5"/>
  <c r="O82" i="5"/>
  <c r="B83" i="5"/>
  <c r="B83" i="6" s="1"/>
  <c r="D83" i="5"/>
  <c r="D83" i="6" s="1"/>
  <c r="E83" i="5"/>
  <c r="F83" i="5"/>
  <c r="G83" i="5"/>
  <c r="H83" i="5"/>
  <c r="N83" i="5"/>
  <c r="O83" i="5"/>
  <c r="B84" i="5"/>
  <c r="B84" i="6" s="1"/>
  <c r="D84" i="5"/>
  <c r="D84" i="6" s="1"/>
  <c r="E84" i="5"/>
  <c r="E84" i="6" s="1"/>
  <c r="F84" i="5"/>
  <c r="G84" i="5"/>
  <c r="H84" i="5"/>
  <c r="N84" i="5"/>
  <c r="O84" i="5"/>
  <c r="B85" i="5"/>
  <c r="B85" i="6" s="1"/>
  <c r="D85" i="5"/>
  <c r="D85" i="6" s="1"/>
  <c r="E85" i="5"/>
  <c r="E85" i="6" s="1"/>
  <c r="F85" i="5"/>
  <c r="G85" i="5"/>
  <c r="H85" i="5"/>
  <c r="N85" i="5"/>
  <c r="O85" i="5"/>
  <c r="B86" i="5"/>
  <c r="B86" i="6" s="1"/>
  <c r="D86" i="5"/>
  <c r="D86" i="6" s="1"/>
  <c r="E86" i="5"/>
  <c r="E86" i="6" s="1"/>
  <c r="F86" i="5"/>
  <c r="G86" i="5"/>
  <c r="H86" i="5"/>
  <c r="N86" i="5"/>
  <c r="O86" i="5"/>
  <c r="B87" i="5"/>
  <c r="B87" i="6" s="1"/>
  <c r="D87" i="5"/>
  <c r="D87" i="6" s="1"/>
  <c r="E87" i="5"/>
  <c r="E87" i="6" s="1"/>
  <c r="F87" i="5"/>
  <c r="G87" i="5"/>
  <c r="H87" i="5"/>
  <c r="N87" i="5"/>
  <c r="O87" i="5"/>
  <c r="B88" i="5"/>
  <c r="B88" i="6" s="1"/>
  <c r="D88" i="5"/>
  <c r="D88" i="6" s="1"/>
  <c r="E88" i="5"/>
  <c r="E88" i="6" s="1"/>
  <c r="F88" i="5"/>
  <c r="G88" i="5"/>
  <c r="H88" i="5"/>
  <c r="N88" i="5"/>
  <c r="O88" i="5"/>
  <c r="B89" i="5"/>
  <c r="B89" i="6" s="1"/>
  <c r="D89" i="5"/>
  <c r="D89" i="6" s="1"/>
  <c r="E89" i="5"/>
  <c r="F89" i="5"/>
  <c r="G89" i="5"/>
  <c r="H89" i="5"/>
  <c r="N89" i="5"/>
  <c r="O89" i="5"/>
  <c r="B90" i="5"/>
  <c r="B90" i="6" s="1"/>
  <c r="D90" i="5"/>
  <c r="D90" i="6" s="1"/>
  <c r="E90" i="5"/>
  <c r="E90" i="6" s="1"/>
  <c r="F90" i="5"/>
  <c r="G90" i="5"/>
  <c r="H90" i="5"/>
  <c r="N90" i="5"/>
  <c r="O90" i="5"/>
  <c r="B91" i="5"/>
  <c r="B91" i="6" s="1"/>
  <c r="D91" i="5"/>
  <c r="D91" i="6" s="1"/>
  <c r="E91" i="5"/>
  <c r="F91" i="5"/>
  <c r="G91" i="5"/>
  <c r="H91" i="5"/>
  <c r="N91" i="5"/>
  <c r="O91" i="5"/>
  <c r="B92" i="5"/>
  <c r="B92" i="6" s="1"/>
  <c r="D92" i="5"/>
  <c r="D92" i="6" s="1"/>
  <c r="E92" i="5"/>
  <c r="F92" i="5"/>
  <c r="G92" i="5"/>
  <c r="H92" i="5"/>
  <c r="N92" i="5"/>
  <c r="O92" i="5"/>
  <c r="B93" i="5"/>
  <c r="B93" i="6" s="1"/>
  <c r="D93" i="5"/>
  <c r="D93" i="6" s="1"/>
  <c r="E93" i="5"/>
  <c r="F93" i="5"/>
  <c r="G93" i="5"/>
  <c r="H93" i="5"/>
  <c r="N93" i="5"/>
  <c r="O93" i="5"/>
  <c r="B94" i="5"/>
  <c r="B94" i="6" s="1"/>
  <c r="D94" i="5"/>
  <c r="D94" i="6" s="1"/>
  <c r="E94" i="5"/>
  <c r="E94" i="6" s="1"/>
  <c r="F94" i="5"/>
  <c r="G94" i="5"/>
  <c r="H94" i="5"/>
  <c r="N94" i="5"/>
  <c r="O94" i="5"/>
  <c r="B95" i="5"/>
  <c r="B95" i="6" s="1"/>
  <c r="D95" i="5"/>
  <c r="D95" i="6" s="1"/>
  <c r="E95" i="5"/>
  <c r="F95" i="5"/>
  <c r="G95" i="5"/>
  <c r="H95" i="5"/>
  <c r="N95" i="5"/>
  <c r="O95" i="5"/>
  <c r="B96" i="5"/>
  <c r="B96" i="6" s="1"/>
  <c r="D96" i="5"/>
  <c r="D96" i="6" s="1"/>
  <c r="E96" i="5"/>
  <c r="F96" i="5"/>
  <c r="G96" i="5"/>
  <c r="H96" i="5"/>
  <c r="N96" i="5"/>
  <c r="O96" i="5"/>
  <c r="B97" i="5"/>
  <c r="B97" i="6" s="1"/>
  <c r="D97" i="5"/>
  <c r="D97" i="6" s="1"/>
  <c r="E97" i="5"/>
  <c r="F97" i="5"/>
  <c r="G97" i="5"/>
  <c r="H97" i="5"/>
  <c r="N97" i="5"/>
  <c r="O97" i="5"/>
  <c r="B98" i="5"/>
  <c r="B98" i="6" s="1"/>
  <c r="D98" i="5"/>
  <c r="D98" i="6" s="1"/>
  <c r="E98" i="5"/>
  <c r="F98" i="5"/>
  <c r="G98" i="5"/>
  <c r="H98" i="5"/>
  <c r="N98" i="5"/>
  <c r="O98" i="5"/>
  <c r="B102" i="5"/>
  <c r="D102" i="5"/>
  <c r="E102" i="5"/>
  <c r="F102" i="5"/>
  <c r="G102" i="5"/>
  <c r="H102" i="5"/>
  <c r="N102" i="5"/>
  <c r="O102" i="5"/>
  <c r="B103" i="5"/>
  <c r="D103" i="5"/>
  <c r="E103" i="5"/>
  <c r="F103" i="5"/>
  <c r="G103" i="5"/>
  <c r="H103" i="5"/>
  <c r="N103" i="5"/>
  <c r="O103" i="5"/>
  <c r="B104" i="5"/>
  <c r="D104" i="5"/>
  <c r="E104" i="5"/>
  <c r="F104" i="5"/>
  <c r="G104" i="5"/>
  <c r="H104" i="5"/>
  <c r="N104" i="5"/>
  <c r="O104" i="5"/>
  <c r="B105" i="5"/>
  <c r="D105" i="5"/>
  <c r="E105" i="5"/>
  <c r="F105" i="5"/>
  <c r="G105" i="5"/>
  <c r="H105" i="5"/>
  <c r="N105" i="5"/>
  <c r="O105" i="5"/>
  <c r="B106" i="5"/>
  <c r="D106" i="5"/>
  <c r="E106" i="5"/>
  <c r="F106" i="5"/>
  <c r="G106" i="5"/>
  <c r="H106" i="5"/>
  <c r="N106" i="5"/>
  <c r="O106" i="5"/>
  <c r="B107" i="5"/>
  <c r="D107" i="5"/>
  <c r="E107" i="5"/>
  <c r="F107" i="5"/>
  <c r="G107" i="5"/>
  <c r="H107" i="5"/>
  <c r="N107" i="5"/>
  <c r="O107" i="5"/>
  <c r="B108" i="5"/>
  <c r="B108" i="6" s="1"/>
  <c r="D108" i="5"/>
  <c r="D108" i="6" s="1"/>
  <c r="E108" i="5"/>
  <c r="F108" i="5"/>
  <c r="G108" i="5"/>
  <c r="H108" i="5"/>
  <c r="N108" i="5"/>
  <c r="O108" i="5"/>
  <c r="B109" i="5"/>
  <c r="B109" i="6" s="1"/>
  <c r="D109" i="5"/>
  <c r="D109" i="6" s="1"/>
  <c r="E109" i="5"/>
  <c r="E109" i="6" s="1"/>
  <c r="F109" i="5"/>
  <c r="G109" i="5"/>
  <c r="H109" i="5"/>
  <c r="N109" i="5"/>
  <c r="O109" i="5"/>
  <c r="B110" i="5"/>
  <c r="B110" i="6" s="1"/>
  <c r="D110" i="5"/>
  <c r="D110" i="6" s="1"/>
  <c r="E110" i="5"/>
  <c r="F110" i="5"/>
  <c r="G110" i="5"/>
  <c r="H110" i="5"/>
  <c r="N110" i="5"/>
  <c r="O110" i="5"/>
  <c r="E150" i="3"/>
  <c r="D150" i="3"/>
  <c r="C150" i="3"/>
  <c r="B150" i="3"/>
  <c r="E149" i="3"/>
  <c r="D149" i="3"/>
  <c r="C149" i="3"/>
  <c r="B149" i="3"/>
  <c r="E148" i="3"/>
  <c r="D148" i="3"/>
  <c r="C148" i="3"/>
  <c r="B148" i="3"/>
  <c r="E147" i="3"/>
  <c r="D147" i="3"/>
  <c r="C147" i="3"/>
  <c r="B147" i="3"/>
  <c r="E146" i="3"/>
  <c r="D146" i="3"/>
  <c r="C146" i="3"/>
  <c r="B146" i="3"/>
  <c r="E145" i="3"/>
  <c r="D145" i="3"/>
  <c r="C145" i="3"/>
  <c r="B145" i="3"/>
  <c r="E144" i="3"/>
  <c r="D144" i="3"/>
  <c r="C144" i="3"/>
  <c r="B144" i="3"/>
  <c r="E143" i="3"/>
  <c r="D143" i="3"/>
  <c r="C143" i="3"/>
  <c r="B143" i="3"/>
  <c r="E142" i="3"/>
  <c r="D142" i="3"/>
  <c r="C142" i="3"/>
  <c r="B142" i="3"/>
  <c r="E126" i="3"/>
  <c r="D126" i="3"/>
  <c r="C126" i="3"/>
  <c r="B126" i="3"/>
  <c r="E125" i="3"/>
  <c r="D125" i="3"/>
  <c r="C125" i="3"/>
  <c r="B125" i="3"/>
  <c r="E124" i="3"/>
  <c r="D124" i="3"/>
  <c r="C124" i="3"/>
  <c r="B124" i="3"/>
  <c r="E123" i="3"/>
  <c r="D123" i="3"/>
  <c r="C123" i="3"/>
  <c r="B123" i="3"/>
  <c r="E122" i="3"/>
  <c r="D122" i="3"/>
  <c r="C122" i="3"/>
  <c r="B122" i="3"/>
  <c r="E121" i="3"/>
  <c r="D121" i="3"/>
  <c r="C121" i="3"/>
  <c r="B121" i="3"/>
  <c r="E120" i="3"/>
  <c r="D120" i="3"/>
  <c r="C120" i="3"/>
  <c r="B120" i="3"/>
  <c r="E119" i="3"/>
  <c r="D119" i="3"/>
  <c r="C119" i="3"/>
  <c r="B119" i="3"/>
  <c r="E118" i="3"/>
  <c r="D118" i="3"/>
  <c r="C118" i="3"/>
  <c r="B118" i="3"/>
  <c r="E114" i="3"/>
  <c r="D114" i="3"/>
  <c r="C114" i="3"/>
  <c r="B114" i="3"/>
  <c r="E113" i="3"/>
  <c r="D113" i="3"/>
  <c r="C113" i="3"/>
  <c r="B113" i="3"/>
  <c r="E112" i="3"/>
  <c r="D112" i="3"/>
  <c r="C112" i="3"/>
  <c r="B112" i="3"/>
  <c r="E111" i="3"/>
  <c r="D111" i="3"/>
  <c r="C111" i="3"/>
  <c r="B111" i="3"/>
  <c r="E110" i="3"/>
  <c r="D110" i="3"/>
  <c r="C110" i="3"/>
  <c r="B110" i="3"/>
  <c r="E109" i="3"/>
  <c r="D109" i="3"/>
  <c r="C109" i="3"/>
  <c r="B109" i="3"/>
  <c r="E108" i="3"/>
  <c r="D108" i="3"/>
  <c r="C108" i="3"/>
  <c r="B108" i="3"/>
  <c r="E107" i="3"/>
  <c r="D107" i="3"/>
  <c r="C107" i="3"/>
  <c r="B107" i="3"/>
  <c r="E106" i="3"/>
  <c r="D106" i="3"/>
  <c r="C106" i="3"/>
  <c r="B106" i="3"/>
  <c r="E105" i="3"/>
  <c r="D105" i="3"/>
  <c r="C105" i="3"/>
  <c r="B105" i="3"/>
  <c r="E104" i="3"/>
  <c r="D104" i="3"/>
  <c r="C104" i="3"/>
  <c r="B104" i="3"/>
  <c r="E103" i="3"/>
  <c r="D103" i="3"/>
  <c r="C103" i="3"/>
  <c r="B103" i="3"/>
  <c r="E102" i="3"/>
  <c r="D102" i="3"/>
  <c r="C102" i="3"/>
  <c r="B102" i="3"/>
  <c r="E101" i="3"/>
  <c r="D101" i="3"/>
  <c r="C101" i="3"/>
  <c r="B101" i="3"/>
  <c r="E100" i="3"/>
  <c r="D100" i="3"/>
  <c r="C100" i="3"/>
  <c r="B100" i="3"/>
  <c r="E99" i="3"/>
  <c r="D99" i="3"/>
  <c r="C99" i="3"/>
  <c r="B99" i="3"/>
  <c r="E98" i="3"/>
  <c r="D98" i="3"/>
  <c r="C98" i="3"/>
  <c r="B98" i="3"/>
  <c r="E97" i="3"/>
  <c r="D97" i="3"/>
  <c r="C97" i="3"/>
  <c r="B97" i="3"/>
  <c r="E96" i="3"/>
  <c r="D96" i="3"/>
  <c r="C96" i="3"/>
  <c r="B96" i="3"/>
  <c r="E95" i="3"/>
  <c r="D95" i="3"/>
  <c r="C95" i="3"/>
  <c r="B95" i="3"/>
  <c r="E94" i="3"/>
  <c r="D94" i="3"/>
  <c r="C94" i="3"/>
  <c r="B94" i="3"/>
  <c r="E93" i="3"/>
  <c r="D93" i="3"/>
  <c r="C93" i="3"/>
  <c r="B93" i="3"/>
  <c r="E92" i="3"/>
  <c r="D92" i="3"/>
  <c r="C92" i="3"/>
  <c r="B92" i="3"/>
  <c r="E91" i="3"/>
  <c r="D91" i="3"/>
  <c r="C91" i="3"/>
  <c r="B91" i="3"/>
  <c r="E90" i="3"/>
  <c r="D90" i="3"/>
  <c r="C90" i="3"/>
  <c r="B90" i="3"/>
  <c r="E89" i="3"/>
  <c r="D89" i="3"/>
  <c r="C89" i="3"/>
  <c r="B89" i="3"/>
  <c r="E88" i="3"/>
  <c r="D88" i="3"/>
  <c r="C88" i="3"/>
  <c r="B88" i="3"/>
  <c r="E87" i="3"/>
  <c r="D87" i="3"/>
  <c r="C87" i="3"/>
  <c r="B87" i="3"/>
  <c r="E86" i="3"/>
  <c r="D86" i="3"/>
  <c r="C86" i="3"/>
  <c r="B86" i="3"/>
  <c r="E85" i="3"/>
  <c r="D85" i="3"/>
  <c r="C85" i="3"/>
  <c r="B85" i="3"/>
  <c r="E84" i="3"/>
  <c r="D84" i="3"/>
  <c r="C84" i="3"/>
  <c r="B84" i="3"/>
  <c r="E83" i="3"/>
  <c r="D83" i="3"/>
  <c r="C83" i="3"/>
  <c r="B83" i="3"/>
  <c r="E82" i="3"/>
  <c r="D82" i="3"/>
  <c r="C82" i="3"/>
  <c r="B82" i="3"/>
  <c r="E81" i="3"/>
  <c r="D81" i="3"/>
  <c r="C81" i="3"/>
  <c r="B81" i="3"/>
  <c r="E80" i="3"/>
  <c r="D80" i="3"/>
  <c r="C80" i="3"/>
  <c r="B80" i="3"/>
  <c r="E79" i="3"/>
  <c r="D79" i="3"/>
  <c r="C79" i="3"/>
  <c r="B79" i="3"/>
  <c r="E78" i="3"/>
  <c r="D78" i="3"/>
  <c r="C78" i="3"/>
  <c r="B78" i="3"/>
  <c r="E77" i="3"/>
  <c r="D77" i="3"/>
  <c r="C77" i="3"/>
  <c r="B77" i="3"/>
  <c r="E76" i="3"/>
  <c r="D76" i="3"/>
  <c r="C76" i="3"/>
  <c r="B76" i="3"/>
  <c r="E75" i="3"/>
  <c r="D75" i="3"/>
  <c r="C75" i="3"/>
  <c r="B75" i="3"/>
  <c r="E74" i="3"/>
  <c r="D74" i="3"/>
  <c r="C74" i="3"/>
  <c r="B74" i="3"/>
  <c r="E73" i="3"/>
  <c r="D73" i="3"/>
  <c r="C73" i="3"/>
  <c r="B73" i="3"/>
  <c r="E72" i="3"/>
  <c r="D72" i="3"/>
  <c r="C72" i="3"/>
  <c r="B72" i="3"/>
  <c r="E71" i="3"/>
  <c r="D71" i="3"/>
  <c r="C71" i="3"/>
  <c r="B71" i="3"/>
  <c r="E70" i="3"/>
  <c r="D70" i="3"/>
  <c r="C70" i="3"/>
  <c r="B70" i="3"/>
  <c r="E69" i="3"/>
  <c r="D69" i="3"/>
  <c r="C69" i="3"/>
  <c r="B69" i="3"/>
  <c r="E68" i="3"/>
  <c r="D68" i="3"/>
  <c r="C68" i="3"/>
  <c r="B68" i="3"/>
  <c r="E67" i="3"/>
  <c r="D67" i="3"/>
  <c r="C67" i="3"/>
  <c r="B67" i="3"/>
  <c r="E66" i="3"/>
  <c r="D66" i="3"/>
  <c r="C66" i="3"/>
  <c r="B66" i="3"/>
  <c r="C62" i="3"/>
  <c r="C61" i="3"/>
  <c r="C60" i="3"/>
  <c r="C32" i="3"/>
  <c r="C31" i="3"/>
  <c r="C30" i="3"/>
  <c r="O133" i="7"/>
  <c r="N133" i="7"/>
  <c r="H133" i="7"/>
  <c r="S133" i="7" s="1"/>
  <c r="G133" i="7"/>
  <c r="R133" i="7" s="1"/>
  <c r="F133" i="7"/>
  <c r="Q133" i="7" s="1"/>
  <c r="E133" i="7"/>
  <c r="P133" i="7" s="1"/>
  <c r="D133" i="7"/>
  <c r="B133" i="7"/>
  <c r="B134" i="8"/>
  <c r="J110" i="8"/>
  <c r="J109" i="8"/>
  <c r="J108" i="8"/>
  <c r="J107" i="8"/>
  <c r="J106" i="8"/>
  <c r="J105" i="8"/>
  <c r="J104" i="8"/>
  <c r="J103" i="8"/>
  <c r="J102" i="8"/>
  <c r="J122" i="8"/>
  <c r="J121" i="8"/>
  <c r="J120" i="8"/>
  <c r="J119" i="8"/>
  <c r="J118" i="8"/>
  <c r="J117" i="8"/>
  <c r="C117" i="8"/>
  <c r="J116" i="8"/>
  <c r="J115" i="8"/>
  <c r="J114" i="8"/>
  <c r="J134" i="8"/>
  <c r="E134" i="8"/>
  <c r="D134" i="8"/>
  <c r="C134" i="8"/>
  <c r="J133" i="8"/>
  <c r="J132" i="8"/>
  <c r="J131" i="8"/>
  <c r="J130" i="8"/>
  <c r="J129" i="8"/>
  <c r="J128" i="8"/>
  <c r="J127" i="8"/>
  <c r="J126" i="8"/>
  <c r="J101" i="8"/>
  <c r="C65" i="8"/>
  <c r="C81" i="8"/>
  <c r="N139" i="5"/>
  <c r="N140" i="6"/>
  <c r="O134" i="7"/>
  <c r="N134" i="7"/>
  <c r="H134" i="7"/>
  <c r="G134" i="7"/>
  <c r="R134" i="7" s="1"/>
  <c r="F134" i="7"/>
  <c r="Q134" i="7" s="1"/>
  <c r="E134" i="7"/>
  <c r="P134" i="7" s="1"/>
  <c r="D134" i="7"/>
  <c r="D133" i="8" s="1"/>
  <c r="B134" i="7"/>
  <c r="B133" i="8" s="1"/>
  <c r="D50" i="2"/>
  <c r="D34" i="7" s="1"/>
  <c r="D34" i="8" s="1"/>
  <c r="D51" i="2"/>
  <c r="D51" i="3" s="1"/>
  <c r="D59" i="2"/>
  <c r="D59" i="3" s="1"/>
  <c r="D60" i="2"/>
  <c r="D44" i="7" s="1"/>
  <c r="D44" i="8" s="1"/>
  <c r="D61" i="2"/>
  <c r="D45" i="7" s="1"/>
  <c r="D45" i="8" s="1"/>
  <c r="D62" i="2"/>
  <c r="D46" i="7" s="1"/>
  <c r="D46" i="8" s="1"/>
  <c r="D49" i="2"/>
  <c r="D33" i="5" s="1"/>
  <c r="D33" i="6" s="1"/>
  <c r="D30" i="2"/>
  <c r="D20" i="7" s="1"/>
  <c r="D20" i="8" s="1"/>
  <c r="D31" i="2"/>
  <c r="D21" i="7" s="1"/>
  <c r="D21" i="8" s="1"/>
  <c r="D32" i="2"/>
  <c r="D32" i="3" s="1"/>
  <c r="D33" i="2"/>
  <c r="D33" i="3" s="1"/>
  <c r="D34" i="2"/>
  <c r="D24" i="5" s="1"/>
  <c r="D24" i="6" s="1"/>
  <c r="D41" i="2"/>
  <c r="D41" i="3" s="1"/>
  <c r="D48" i="2"/>
  <c r="D32" i="5" s="1"/>
  <c r="D32" i="6" s="1"/>
  <c r="D29" i="2"/>
  <c r="B50" i="2"/>
  <c r="B50" i="3" s="1"/>
  <c r="B51" i="2"/>
  <c r="B35" i="7" s="1"/>
  <c r="B35" i="8" s="1"/>
  <c r="B59" i="2"/>
  <c r="B43" i="7" s="1"/>
  <c r="B43" i="8" s="1"/>
  <c r="B60" i="2"/>
  <c r="B44" i="5" s="1"/>
  <c r="B44" i="6" s="1"/>
  <c r="B61" i="2"/>
  <c r="B61" i="3" s="1"/>
  <c r="B62" i="2"/>
  <c r="B46" i="7" s="1"/>
  <c r="B46" i="8" s="1"/>
  <c r="B49" i="2"/>
  <c r="B33" i="5" s="1"/>
  <c r="B33" i="6" s="1"/>
  <c r="B30" i="2"/>
  <c r="B20" i="5" s="1"/>
  <c r="B20" i="6" s="1"/>
  <c r="B31" i="2"/>
  <c r="B21" i="7" s="1"/>
  <c r="B21" i="8" s="1"/>
  <c r="B32" i="2"/>
  <c r="B22" i="7" s="1"/>
  <c r="B22" i="8" s="1"/>
  <c r="B33" i="2"/>
  <c r="B23" i="7" s="1"/>
  <c r="B23" i="8" s="1"/>
  <c r="B34" i="2"/>
  <c r="B34" i="3" s="1"/>
  <c r="B41" i="2"/>
  <c r="B31" i="7" s="1"/>
  <c r="B31" i="8" s="1"/>
  <c r="B48" i="2"/>
  <c r="B48" i="3" s="1"/>
  <c r="B29" i="2"/>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O98" i="7"/>
  <c r="N98" i="7"/>
  <c r="H98" i="7"/>
  <c r="S98" i="7" s="1"/>
  <c r="G98" i="7"/>
  <c r="R98" i="7" s="1"/>
  <c r="F98" i="7"/>
  <c r="Q98" i="7" s="1"/>
  <c r="E98" i="7"/>
  <c r="P98" i="7" s="1"/>
  <c r="D98" i="7"/>
  <c r="D98" i="8" s="1"/>
  <c r="B98" i="7"/>
  <c r="B98" i="8" s="1"/>
  <c r="O97" i="7"/>
  <c r="N97" i="7"/>
  <c r="H97" i="7"/>
  <c r="S97" i="7" s="1"/>
  <c r="G97" i="7"/>
  <c r="R97" i="7" s="1"/>
  <c r="F97" i="7"/>
  <c r="Q97" i="7" s="1"/>
  <c r="E97" i="7"/>
  <c r="P97" i="7" s="1"/>
  <c r="D97" i="7"/>
  <c r="D97" i="8" s="1"/>
  <c r="B97" i="7"/>
  <c r="B97" i="8" s="1"/>
  <c r="O96" i="7"/>
  <c r="N96" i="7"/>
  <c r="H96" i="7"/>
  <c r="S96" i="7" s="1"/>
  <c r="G96" i="7"/>
  <c r="R96" i="7" s="1"/>
  <c r="F96" i="7"/>
  <c r="Q96" i="7" s="1"/>
  <c r="E96" i="7"/>
  <c r="P96" i="7" s="1"/>
  <c r="D96" i="7"/>
  <c r="D96" i="8" s="1"/>
  <c r="B96" i="7"/>
  <c r="B96" i="8" s="1"/>
  <c r="O95" i="7"/>
  <c r="N95" i="7"/>
  <c r="H95" i="7"/>
  <c r="S95" i="7" s="1"/>
  <c r="G95" i="7"/>
  <c r="R95" i="7" s="1"/>
  <c r="F95" i="7"/>
  <c r="Q95" i="7" s="1"/>
  <c r="E95" i="7"/>
  <c r="E95" i="8" s="1"/>
  <c r="D95" i="7"/>
  <c r="D95" i="8" s="1"/>
  <c r="B95" i="7"/>
  <c r="B95" i="8" s="1"/>
  <c r="O94" i="7"/>
  <c r="N94" i="7"/>
  <c r="H94" i="7"/>
  <c r="S94" i="7" s="1"/>
  <c r="G94" i="7"/>
  <c r="R94" i="7" s="1"/>
  <c r="F94" i="7"/>
  <c r="Q94" i="7" s="1"/>
  <c r="E94" i="7"/>
  <c r="P94" i="7" s="1"/>
  <c r="D94" i="7"/>
  <c r="D94" i="8" s="1"/>
  <c r="B94" i="7"/>
  <c r="B94" i="8" s="1"/>
  <c r="O93" i="7"/>
  <c r="N93" i="7"/>
  <c r="H93" i="7"/>
  <c r="S93" i="7" s="1"/>
  <c r="G93" i="7"/>
  <c r="R93" i="7" s="1"/>
  <c r="F93" i="7"/>
  <c r="Q93" i="7" s="1"/>
  <c r="E93" i="7"/>
  <c r="P93" i="7" s="1"/>
  <c r="D93" i="7"/>
  <c r="D93" i="8" s="1"/>
  <c r="B93" i="7"/>
  <c r="B93" i="8" s="1"/>
  <c r="O92" i="7"/>
  <c r="N92" i="7"/>
  <c r="H92" i="7"/>
  <c r="S92" i="7" s="1"/>
  <c r="G92" i="7"/>
  <c r="R92" i="7" s="1"/>
  <c r="F92" i="7"/>
  <c r="Q92" i="7" s="1"/>
  <c r="E92" i="7"/>
  <c r="P92" i="7" s="1"/>
  <c r="D92" i="7"/>
  <c r="D92" i="8" s="1"/>
  <c r="B92" i="7"/>
  <c r="B92" i="8" s="1"/>
  <c r="O91" i="7"/>
  <c r="N91" i="7"/>
  <c r="H91" i="7"/>
  <c r="S91" i="7" s="1"/>
  <c r="G91" i="7"/>
  <c r="R91" i="7" s="1"/>
  <c r="F91" i="7"/>
  <c r="Q91" i="7" s="1"/>
  <c r="E91" i="7"/>
  <c r="P91" i="7" s="1"/>
  <c r="D91" i="7"/>
  <c r="D91" i="8" s="1"/>
  <c r="B91" i="7"/>
  <c r="B91" i="8" s="1"/>
  <c r="O90" i="7"/>
  <c r="N90" i="7"/>
  <c r="H90" i="7"/>
  <c r="S90" i="7" s="1"/>
  <c r="G90" i="7"/>
  <c r="R90" i="7" s="1"/>
  <c r="F90" i="7"/>
  <c r="Q90" i="7" s="1"/>
  <c r="E90" i="7"/>
  <c r="P90" i="7" s="1"/>
  <c r="D90" i="7"/>
  <c r="D90" i="8" s="1"/>
  <c r="B90" i="7"/>
  <c r="B90" i="8" s="1"/>
  <c r="O89" i="7"/>
  <c r="N89" i="7"/>
  <c r="H89" i="7"/>
  <c r="S89" i="7" s="1"/>
  <c r="G89" i="7"/>
  <c r="R89" i="7" s="1"/>
  <c r="F89" i="7"/>
  <c r="Q89" i="7" s="1"/>
  <c r="E89" i="7"/>
  <c r="P89" i="7" s="1"/>
  <c r="D89" i="7"/>
  <c r="D89" i="8" s="1"/>
  <c r="B89" i="7"/>
  <c r="B89" i="8" s="1"/>
  <c r="J98" i="6"/>
  <c r="C98" i="6"/>
  <c r="J97" i="6"/>
  <c r="J96" i="6"/>
  <c r="J95" i="6"/>
  <c r="J94" i="6"/>
  <c r="J93" i="6"/>
  <c r="J92" i="6"/>
  <c r="J91" i="6"/>
  <c r="J90" i="6"/>
  <c r="J89" i="6"/>
  <c r="L100" i="5"/>
  <c r="M100" i="5"/>
  <c r="B101" i="5"/>
  <c r="D101" i="5"/>
  <c r="E101" i="5"/>
  <c r="F101" i="5"/>
  <c r="G101" i="5"/>
  <c r="H101" i="5"/>
  <c r="N101" i="5"/>
  <c r="O101" i="5"/>
  <c r="J114" i="2"/>
  <c r="I114" i="2"/>
  <c r="I98" i="7" s="1"/>
  <c r="J113" i="2"/>
  <c r="I113" i="2"/>
  <c r="I97" i="7" s="1"/>
  <c r="J112" i="2"/>
  <c r="I112" i="2"/>
  <c r="I96" i="7" s="1"/>
  <c r="J111" i="2"/>
  <c r="I111" i="2"/>
  <c r="I95" i="7" s="1"/>
  <c r="J110" i="2"/>
  <c r="I110" i="2"/>
  <c r="I94" i="7" s="1"/>
  <c r="J109" i="2"/>
  <c r="I109" i="2"/>
  <c r="I93" i="7" s="1"/>
  <c r="J108" i="2"/>
  <c r="I108" i="2"/>
  <c r="I92" i="7" s="1"/>
  <c r="J107" i="2"/>
  <c r="I107" i="2"/>
  <c r="I91" i="7" s="1"/>
  <c r="J106" i="2"/>
  <c r="I106" i="2"/>
  <c r="I90" i="7" s="1"/>
  <c r="J105" i="2"/>
  <c r="I105" i="2"/>
  <c r="I89" i="7" s="1"/>
  <c r="E49" i="2"/>
  <c r="E33" i="5" s="1"/>
  <c r="E50" i="2"/>
  <c r="E50" i="3" s="1"/>
  <c r="E51" i="2"/>
  <c r="E51" i="3" s="1"/>
  <c r="E59" i="2"/>
  <c r="E59" i="3" s="1"/>
  <c r="E60" i="2"/>
  <c r="E60" i="3" s="1"/>
  <c r="E61" i="2"/>
  <c r="E61" i="3" s="1"/>
  <c r="E62" i="2"/>
  <c r="E62" i="3" s="1"/>
  <c r="E30" i="2"/>
  <c r="E30" i="3" s="1"/>
  <c r="E31" i="2"/>
  <c r="E21" i="7" s="1"/>
  <c r="E32" i="2"/>
  <c r="E22" i="5" s="1"/>
  <c r="E33" i="2"/>
  <c r="E33" i="3" s="1"/>
  <c r="E34" i="2"/>
  <c r="E24" i="5" s="1"/>
  <c r="E41" i="2"/>
  <c r="E41" i="3" s="1"/>
  <c r="E48" i="2"/>
  <c r="E32" i="5" s="1"/>
  <c r="E29" i="2"/>
  <c r="J32" i="4"/>
  <c r="F50" i="2"/>
  <c r="F34" i="7" s="1"/>
  <c r="F51" i="2"/>
  <c r="F35" i="7" s="1"/>
  <c r="F59" i="2"/>
  <c r="F43" i="7" s="1"/>
  <c r="F60" i="2"/>
  <c r="F44" i="7" s="1"/>
  <c r="F61" i="2"/>
  <c r="F45" i="7" s="1"/>
  <c r="F62" i="2"/>
  <c r="F46" i="5" s="1"/>
  <c r="F49" i="2"/>
  <c r="F33" i="7" s="1"/>
  <c r="F33" i="2"/>
  <c r="F23" i="5" s="1"/>
  <c r="F34" i="2"/>
  <c r="F24" i="5" s="1"/>
  <c r="F41" i="2"/>
  <c r="F31" i="5" s="1"/>
  <c r="F48" i="2"/>
  <c r="F32" i="5" s="1"/>
  <c r="F30" i="2"/>
  <c r="F20" i="7" s="1"/>
  <c r="F31" i="2"/>
  <c r="F21" i="7" s="1"/>
  <c r="F32" i="2"/>
  <c r="F22" i="5" s="1"/>
  <c r="F29" i="2"/>
  <c r="D27" i="4"/>
  <c r="C27" i="4"/>
  <c r="J150" i="2"/>
  <c r="I142" i="2"/>
  <c r="J142" i="2"/>
  <c r="I143" i="2"/>
  <c r="J143" i="2"/>
  <c r="I144" i="2"/>
  <c r="J144" i="2"/>
  <c r="I145" i="2"/>
  <c r="J145" i="2"/>
  <c r="I146" i="2"/>
  <c r="J146" i="2"/>
  <c r="I147" i="2"/>
  <c r="I131" i="7" s="1"/>
  <c r="J147" i="2"/>
  <c r="I148" i="2"/>
  <c r="I132" i="7" s="1"/>
  <c r="J148" i="2"/>
  <c r="I149" i="2"/>
  <c r="I134" i="7" s="1"/>
  <c r="J149" i="2"/>
  <c r="I150" i="2"/>
  <c r="J141" i="2"/>
  <c r="I141" i="2"/>
  <c r="J138" i="2"/>
  <c r="I138" i="2"/>
  <c r="J137" i="2"/>
  <c r="I137" i="2"/>
  <c r="I121" i="7" s="1"/>
  <c r="J136" i="2"/>
  <c r="I136" i="2"/>
  <c r="I120" i="7" s="1"/>
  <c r="J135" i="2"/>
  <c r="I135" i="2"/>
  <c r="I119" i="7" s="1"/>
  <c r="J134" i="2"/>
  <c r="I134" i="2"/>
  <c r="J133" i="2"/>
  <c r="I133" i="2"/>
  <c r="J132" i="2"/>
  <c r="I132" i="2"/>
  <c r="J131" i="2"/>
  <c r="I131" i="2"/>
  <c r="J130" i="2"/>
  <c r="I130" i="2"/>
  <c r="J129" i="2"/>
  <c r="I129" i="2"/>
  <c r="J124" i="2"/>
  <c r="I124" i="2"/>
  <c r="I108" i="7" s="1"/>
  <c r="I118" i="2"/>
  <c r="J118" i="2"/>
  <c r="I119" i="2"/>
  <c r="J119" i="2"/>
  <c r="I120" i="2"/>
  <c r="J120" i="2"/>
  <c r="I121" i="2"/>
  <c r="J121" i="2"/>
  <c r="I122" i="2"/>
  <c r="J122" i="2"/>
  <c r="I123" i="2"/>
  <c r="J123" i="2"/>
  <c r="I125" i="2"/>
  <c r="I109" i="7" s="1"/>
  <c r="J125" i="2"/>
  <c r="I126" i="2"/>
  <c r="I110" i="7" s="1"/>
  <c r="J126" i="2"/>
  <c r="J117" i="2"/>
  <c r="I117" i="2"/>
  <c r="I66" i="2"/>
  <c r="J66" i="2"/>
  <c r="I67" i="2"/>
  <c r="J67" i="2"/>
  <c r="I68" i="2"/>
  <c r="J68" i="2"/>
  <c r="I69" i="2"/>
  <c r="J69" i="2"/>
  <c r="I70" i="2"/>
  <c r="J70" i="2"/>
  <c r="I71" i="2"/>
  <c r="J71" i="2"/>
  <c r="I72" i="2"/>
  <c r="J72" i="2"/>
  <c r="I73" i="2"/>
  <c r="J73" i="2"/>
  <c r="I74" i="2"/>
  <c r="J74" i="2"/>
  <c r="I75" i="2"/>
  <c r="J75" i="2"/>
  <c r="I76" i="2"/>
  <c r="J76" i="2"/>
  <c r="I77" i="2"/>
  <c r="J77" i="2"/>
  <c r="I78" i="2"/>
  <c r="J78" i="2"/>
  <c r="I79" i="2"/>
  <c r="J79" i="2"/>
  <c r="I80" i="2"/>
  <c r="J80" i="2"/>
  <c r="I81" i="2"/>
  <c r="J81" i="2"/>
  <c r="I82" i="2"/>
  <c r="J82" i="2"/>
  <c r="I83" i="2"/>
  <c r="J83" i="2"/>
  <c r="I84" i="2"/>
  <c r="J84" i="2"/>
  <c r="I85" i="2"/>
  <c r="J85" i="2"/>
  <c r="I86" i="2"/>
  <c r="J86" i="2"/>
  <c r="I87" i="2"/>
  <c r="J87" i="2"/>
  <c r="I88" i="2"/>
  <c r="J88" i="2"/>
  <c r="I89" i="2"/>
  <c r="J89" i="2"/>
  <c r="I90" i="2"/>
  <c r="I74" i="7" s="1"/>
  <c r="J90" i="2"/>
  <c r="I91" i="2"/>
  <c r="I75" i="7" s="1"/>
  <c r="J91" i="2"/>
  <c r="I92" i="2"/>
  <c r="I76" i="7" s="1"/>
  <c r="J92" i="2"/>
  <c r="I93" i="2"/>
  <c r="I77" i="7" s="1"/>
  <c r="J93" i="2"/>
  <c r="I94" i="2"/>
  <c r="I78" i="7" s="1"/>
  <c r="J94" i="2"/>
  <c r="I95" i="2"/>
  <c r="I79" i="7" s="1"/>
  <c r="J95" i="2"/>
  <c r="I96" i="2"/>
  <c r="I80" i="7" s="1"/>
  <c r="J96" i="2"/>
  <c r="I97" i="2"/>
  <c r="I81" i="7" s="1"/>
  <c r="J97" i="2"/>
  <c r="I98" i="2"/>
  <c r="I82" i="7" s="1"/>
  <c r="J98" i="2"/>
  <c r="I99" i="2"/>
  <c r="I83" i="7" s="1"/>
  <c r="J99" i="2"/>
  <c r="I100" i="2"/>
  <c r="I84" i="7" s="1"/>
  <c r="J100" i="2"/>
  <c r="I101" i="2"/>
  <c r="I85" i="7" s="1"/>
  <c r="J101" i="2"/>
  <c r="I102" i="2"/>
  <c r="I86" i="7" s="1"/>
  <c r="J102" i="2"/>
  <c r="I103" i="2"/>
  <c r="I87" i="7" s="1"/>
  <c r="J103" i="2"/>
  <c r="I104" i="2"/>
  <c r="I88" i="7" s="1"/>
  <c r="J104" i="2"/>
  <c r="J65" i="2"/>
  <c r="I65" i="2"/>
  <c r="M48" i="7"/>
  <c r="L48" i="7"/>
  <c r="B114" i="7"/>
  <c r="B114" i="8" s="1"/>
  <c r="D114" i="7"/>
  <c r="D114" i="8" s="1"/>
  <c r="E114" i="7"/>
  <c r="P114" i="7" s="1"/>
  <c r="F114" i="7"/>
  <c r="Q114" i="7" s="1"/>
  <c r="G114" i="7"/>
  <c r="R114" i="7" s="1"/>
  <c r="H114" i="7"/>
  <c r="S114" i="7" s="1"/>
  <c r="N114" i="7"/>
  <c r="O114" i="7"/>
  <c r="B115" i="7"/>
  <c r="B115" i="8" s="1"/>
  <c r="D115" i="7"/>
  <c r="D115" i="8" s="1"/>
  <c r="E115" i="7"/>
  <c r="P115" i="7" s="1"/>
  <c r="F115" i="7"/>
  <c r="Q115" i="7" s="1"/>
  <c r="G115" i="7"/>
  <c r="R115" i="7" s="1"/>
  <c r="H115" i="7"/>
  <c r="N115" i="7"/>
  <c r="O115" i="7"/>
  <c r="B116" i="7"/>
  <c r="B116" i="8" s="1"/>
  <c r="D116" i="7"/>
  <c r="D116" i="8" s="1"/>
  <c r="E116" i="7"/>
  <c r="P116" i="7" s="1"/>
  <c r="F116" i="7"/>
  <c r="Q116" i="7" s="1"/>
  <c r="G116" i="7"/>
  <c r="R116" i="7" s="1"/>
  <c r="H116" i="7"/>
  <c r="N116" i="7"/>
  <c r="O116" i="7"/>
  <c r="B117" i="7"/>
  <c r="B117" i="8" s="1"/>
  <c r="D117" i="7"/>
  <c r="D117" i="8" s="1"/>
  <c r="E117" i="7"/>
  <c r="P117" i="7" s="1"/>
  <c r="F117" i="7"/>
  <c r="Q117" i="7" s="1"/>
  <c r="G117" i="7"/>
  <c r="R117" i="7" s="1"/>
  <c r="H117" i="7"/>
  <c r="N117" i="7"/>
  <c r="O117" i="7"/>
  <c r="B118" i="7"/>
  <c r="B118" i="8" s="1"/>
  <c r="D118" i="7"/>
  <c r="D118" i="8" s="1"/>
  <c r="E118" i="7"/>
  <c r="P118" i="7" s="1"/>
  <c r="F118" i="7"/>
  <c r="Q118" i="7" s="1"/>
  <c r="G118" i="7"/>
  <c r="R118" i="7" s="1"/>
  <c r="H118" i="7"/>
  <c r="N118" i="7"/>
  <c r="O118" i="7"/>
  <c r="B119" i="7"/>
  <c r="B119" i="8" s="1"/>
  <c r="D119" i="7"/>
  <c r="D119" i="8" s="1"/>
  <c r="E119" i="7"/>
  <c r="P119" i="7" s="1"/>
  <c r="F119" i="7"/>
  <c r="Q119" i="7" s="1"/>
  <c r="G119" i="7"/>
  <c r="R119" i="7" s="1"/>
  <c r="H119" i="7"/>
  <c r="N119" i="7"/>
  <c r="O119" i="7"/>
  <c r="B120" i="7"/>
  <c r="B120" i="8" s="1"/>
  <c r="D120" i="7"/>
  <c r="D120" i="8" s="1"/>
  <c r="E120" i="7"/>
  <c r="E120" i="8" s="1"/>
  <c r="P120" i="8" s="1"/>
  <c r="F120" i="7"/>
  <c r="Q120" i="7" s="1"/>
  <c r="G120" i="7"/>
  <c r="R120" i="7" s="1"/>
  <c r="H120" i="7"/>
  <c r="S120" i="7" s="1"/>
  <c r="N120" i="7"/>
  <c r="O120" i="7"/>
  <c r="B121" i="7"/>
  <c r="B121" i="8" s="1"/>
  <c r="D121" i="7"/>
  <c r="D121" i="8" s="1"/>
  <c r="E121" i="7"/>
  <c r="P121" i="7" s="1"/>
  <c r="F121" i="7"/>
  <c r="Q121" i="7" s="1"/>
  <c r="G121" i="7"/>
  <c r="R121" i="7" s="1"/>
  <c r="H121" i="7"/>
  <c r="S121" i="7" s="1"/>
  <c r="N121" i="7"/>
  <c r="O121" i="7"/>
  <c r="B122" i="7"/>
  <c r="B122" i="8" s="1"/>
  <c r="D122" i="7"/>
  <c r="D122" i="8" s="1"/>
  <c r="E122" i="7"/>
  <c r="E122" i="8" s="1"/>
  <c r="P122" i="8" s="1"/>
  <c r="F122" i="7"/>
  <c r="Q122" i="7" s="1"/>
  <c r="G122" i="7"/>
  <c r="R122" i="7" s="1"/>
  <c r="H122" i="7"/>
  <c r="S122" i="7" s="1"/>
  <c r="N122" i="7"/>
  <c r="O122" i="7"/>
  <c r="C133" i="6"/>
  <c r="C132" i="6"/>
  <c r="C118" i="6"/>
  <c r="C104" i="6"/>
  <c r="C101" i="6"/>
  <c r="C87" i="6"/>
  <c r="C74" i="6"/>
  <c r="C58" i="6"/>
  <c r="C57" i="6"/>
  <c r="C55" i="6"/>
  <c r="O132" i="7"/>
  <c r="N132" i="7"/>
  <c r="H132" i="7"/>
  <c r="G132" i="7"/>
  <c r="F132" i="7"/>
  <c r="Q132" i="7" s="1"/>
  <c r="E132" i="7"/>
  <c r="E132" i="8" s="1"/>
  <c r="D132" i="7"/>
  <c r="D132" i="8" s="1"/>
  <c r="B132" i="7"/>
  <c r="B132" i="8" s="1"/>
  <c r="O131" i="7"/>
  <c r="N131" i="7"/>
  <c r="H131" i="7"/>
  <c r="S131" i="7" s="1"/>
  <c r="G131" i="7"/>
  <c r="R131" i="7" s="1"/>
  <c r="F131" i="7"/>
  <c r="Q131" i="7" s="1"/>
  <c r="E131" i="7"/>
  <c r="P131" i="7" s="1"/>
  <c r="D131" i="7"/>
  <c r="D131" i="8" s="1"/>
  <c r="B131" i="7"/>
  <c r="B131" i="8" s="1"/>
  <c r="O110" i="7"/>
  <c r="N110" i="7"/>
  <c r="H110" i="7"/>
  <c r="G110" i="7"/>
  <c r="F110" i="7"/>
  <c r="Q110" i="7" s="1"/>
  <c r="E110" i="7"/>
  <c r="P110" i="7" s="1"/>
  <c r="D110" i="7"/>
  <c r="D110" i="8" s="1"/>
  <c r="B110" i="7"/>
  <c r="B110" i="8" s="1"/>
  <c r="O109" i="7"/>
  <c r="N109" i="7"/>
  <c r="H109" i="7"/>
  <c r="G109" i="7"/>
  <c r="F109" i="7"/>
  <c r="Q109" i="7" s="1"/>
  <c r="E109" i="7"/>
  <c r="E109" i="8" s="1"/>
  <c r="D109" i="7"/>
  <c r="D109" i="8" s="1"/>
  <c r="B109" i="7"/>
  <c r="B109" i="8" s="1"/>
  <c r="O108" i="7"/>
  <c r="N108" i="7"/>
  <c r="H108" i="7"/>
  <c r="S108" i="7" s="1"/>
  <c r="G108" i="7"/>
  <c r="R108" i="7" s="1"/>
  <c r="F108" i="7"/>
  <c r="Q108" i="7" s="1"/>
  <c r="E108" i="7"/>
  <c r="P108" i="7" s="1"/>
  <c r="D108" i="7"/>
  <c r="D108" i="8" s="1"/>
  <c r="B108" i="7"/>
  <c r="B108" i="8" s="1"/>
  <c r="O88" i="7"/>
  <c r="N88" i="7"/>
  <c r="H88" i="7"/>
  <c r="S88" i="7" s="1"/>
  <c r="G88" i="7"/>
  <c r="R88" i="7" s="1"/>
  <c r="F88" i="7"/>
  <c r="Q88" i="7" s="1"/>
  <c r="E88" i="7"/>
  <c r="P88" i="7" s="1"/>
  <c r="D88" i="7"/>
  <c r="D88" i="8" s="1"/>
  <c r="B88" i="7"/>
  <c r="B88" i="8" s="1"/>
  <c r="O87" i="7"/>
  <c r="N87" i="7"/>
  <c r="H87" i="7"/>
  <c r="S87" i="7" s="1"/>
  <c r="G87" i="7"/>
  <c r="R87" i="7" s="1"/>
  <c r="F87" i="7"/>
  <c r="Q87" i="7" s="1"/>
  <c r="E87" i="7"/>
  <c r="P87" i="7" s="1"/>
  <c r="D87" i="7"/>
  <c r="D87" i="8" s="1"/>
  <c r="B87" i="7"/>
  <c r="B87" i="8" s="1"/>
  <c r="O86" i="7"/>
  <c r="N86" i="7"/>
  <c r="H86" i="7"/>
  <c r="S86" i="7" s="1"/>
  <c r="G86" i="7"/>
  <c r="R86" i="7" s="1"/>
  <c r="F86" i="7"/>
  <c r="Q86" i="7" s="1"/>
  <c r="E86" i="7"/>
  <c r="P86" i="7" s="1"/>
  <c r="D86" i="7"/>
  <c r="D86" i="8" s="1"/>
  <c r="B86" i="7"/>
  <c r="B86" i="8" s="1"/>
  <c r="O85" i="7"/>
  <c r="N85" i="7"/>
  <c r="H85" i="7"/>
  <c r="S85" i="7" s="1"/>
  <c r="G85" i="7"/>
  <c r="R85" i="7" s="1"/>
  <c r="F85" i="7"/>
  <c r="Q85" i="7" s="1"/>
  <c r="E85" i="7"/>
  <c r="P85" i="7" s="1"/>
  <c r="D85" i="7"/>
  <c r="D85" i="8" s="1"/>
  <c r="B85" i="7"/>
  <c r="B85" i="8" s="1"/>
  <c r="O84" i="7"/>
  <c r="N84" i="7"/>
  <c r="H84" i="7"/>
  <c r="S84" i="7" s="1"/>
  <c r="G84" i="7"/>
  <c r="R84" i="7" s="1"/>
  <c r="F84" i="7"/>
  <c r="Q84" i="7" s="1"/>
  <c r="E84" i="7"/>
  <c r="P84" i="7" s="1"/>
  <c r="D84" i="7"/>
  <c r="D84" i="8" s="1"/>
  <c r="B84" i="7"/>
  <c r="B84" i="8" s="1"/>
  <c r="O83" i="7"/>
  <c r="N83" i="7"/>
  <c r="H83" i="7"/>
  <c r="S83" i="7" s="1"/>
  <c r="G83" i="7"/>
  <c r="R83" i="7" s="1"/>
  <c r="F83" i="7"/>
  <c r="Q83" i="7" s="1"/>
  <c r="E83" i="7"/>
  <c r="P83" i="7" s="1"/>
  <c r="D83" i="7"/>
  <c r="D83" i="8" s="1"/>
  <c r="B83" i="7"/>
  <c r="B83" i="8" s="1"/>
  <c r="O82" i="7"/>
  <c r="N82" i="7"/>
  <c r="H82" i="7"/>
  <c r="S82" i="7" s="1"/>
  <c r="G82" i="7"/>
  <c r="R82" i="7" s="1"/>
  <c r="F82" i="7"/>
  <c r="Q82" i="7" s="1"/>
  <c r="E82" i="7"/>
  <c r="P82" i="7" s="1"/>
  <c r="D82" i="7"/>
  <c r="D82" i="8" s="1"/>
  <c r="B82" i="7"/>
  <c r="B82" i="8" s="1"/>
  <c r="O81" i="7"/>
  <c r="N81" i="7"/>
  <c r="H81" i="7"/>
  <c r="S81" i="7" s="1"/>
  <c r="G81" i="7"/>
  <c r="R81" i="7" s="1"/>
  <c r="F81" i="7"/>
  <c r="Q81" i="7" s="1"/>
  <c r="E81" i="7"/>
  <c r="P81" i="7" s="1"/>
  <c r="D81" i="7"/>
  <c r="D81" i="8" s="1"/>
  <c r="B81" i="7"/>
  <c r="B81" i="8" s="1"/>
  <c r="O80" i="7"/>
  <c r="N80" i="7"/>
  <c r="H80" i="7"/>
  <c r="S80" i="7" s="1"/>
  <c r="G80" i="7"/>
  <c r="R80" i="7" s="1"/>
  <c r="F80" i="7"/>
  <c r="Q80" i="7" s="1"/>
  <c r="E80" i="7"/>
  <c r="P80" i="7" s="1"/>
  <c r="D80" i="7"/>
  <c r="D80" i="8" s="1"/>
  <c r="B80" i="7"/>
  <c r="B80" i="8" s="1"/>
  <c r="O79" i="7"/>
  <c r="N79" i="7"/>
  <c r="H79" i="7"/>
  <c r="S79" i="7" s="1"/>
  <c r="G79" i="7"/>
  <c r="R79" i="7" s="1"/>
  <c r="F79" i="7"/>
  <c r="Q79" i="7" s="1"/>
  <c r="E79" i="7"/>
  <c r="P79" i="7" s="1"/>
  <c r="D79" i="7"/>
  <c r="D79" i="8" s="1"/>
  <c r="B79" i="7"/>
  <c r="B79" i="8" s="1"/>
  <c r="O78" i="7"/>
  <c r="N78" i="7"/>
  <c r="H78" i="7"/>
  <c r="S78" i="7" s="1"/>
  <c r="G78" i="7"/>
  <c r="R78" i="7" s="1"/>
  <c r="F78" i="7"/>
  <c r="Q78" i="7" s="1"/>
  <c r="E78" i="7"/>
  <c r="P78" i="7" s="1"/>
  <c r="D78" i="7"/>
  <c r="D78" i="8" s="1"/>
  <c r="B78" i="7"/>
  <c r="O77" i="7"/>
  <c r="N77" i="7"/>
  <c r="H77" i="7"/>
  <c r="S77" i="7" s="1"/>
  <c r="G77" i="7"/>
  <c r="R77" i="7" s="1"/>
  <c r="F77" i="7"/>
  <c r="Q77" i="7" s="1"/>
  <c r="E77" i="7"/>
  <c r="P77" i="7" s="1"/>
  <c r="D77" i="7"/>
  <c r="B77" i="7"/>
  <c r="B77" i="8" s="1"/>
  <c r="O76" i="7"/>
  <c r="N76" i="7"/>
  <c r="H76" i="7"/>
  <c r="S76" i="7" s="1"/>
  <c r="G76" i="7"/>
  <c r="R76" i="7" s="1"/>
  <c r="F76" i="7"/>
  <c r="Q76" i="7" s="1"/>
  <c r="E76" i="7"/>
  <c r="P76" i="7" s="1"/>
  <c r="D76" i="7"/>
  <c r="D76" i="8" s="1"/>
  <c r="B76" i="7"/>
  <c r="O75" i="7"/>
  <c r="N75" i="7"/>
  <c r="H75" i="7"/>
  <c r="S75" i="7" s="1"/>
  <c r="G75" i="7"/>
  <c r="R75" i="7" s="1"/>
  <c r="F75" i="7"/>
  <c r="Q75" i="7" s="1"/>
  <c r="E75" i="7"/>
  <c r="P75" i="7" s="1"/>
  <c r="D75" i="7"/>
  <c r="B75" i="7"/>
  <c r="B75" i="8" s="1"/>
  <c r="O74" i="7"/>
  <c r="N74" i="7"/>
  <c r="H74" i="7"/>
  <c r="S74" i="7" s="1"/>
  <c r="G74" i="7"/>
  <c r="R74" i="7" s="1"/>
  <c r="F74" i="7"/>
  <c r="Q74" i="7" s="1"/>
  <c r="E74" i="7"/>
  <c r="P74" i="7" s="1"/>
  <c r="D74" i="7"/>
  <c r="D74" i="8" s="1"/>
  <c r="B74" i="7"/>
  <c r="C141" i="3"/>
  <c r="C138" i="3"/>
  <c r="C137" i="3"/>
  <c r="C136" i="3"/>
  <c r="C135" i="3"/>
  <c r="C134" i="3"/>
  <c r="C133" i="3"/>
  <c r="C132" i="3"/>
  <c r="C131" i="3"/>
  <c r="C130" i="3"/>
  <c r="C129" i="3"/>
  <c r="C117" i="3"/>
  <c r="C65" i="3"/>
  <c r="C29" i="3"/>
  <c r="E115" i="6"/>
  <c r="E116" i="6"/>
  <c r="J114" i="6"/>
  <c r="J115" i="6"/>
  <c r="J116" i="6"/>
  <c r="J117" i="6"/>
  <c r="J118" i="6"/>
  <c r="J119" i="6"/>
  <c r="J120" i="6"/>
  <c r="J121" i="6"/>
  <c r="J122" i="6"/>
  <c r="J134" i="6"/>
  <c r="J133" i="6"/>
  <c r="J132" i="6"/>
  <c r="J131" i="6"/>
  <c r="J110" i="6"/>
  <c r="J109" i="6"/>
  <c r="J108" i="6"/>
  <c r="J88" i="6"/>
  <c r="J87" i="6"/>
  <c r="J86" i="6"/>
  <c r="J85" i="6"/>
  <c r="J84" i="6"/>
  <c r="J83" i="6"/>
  <c r="J82" i="6"/>
  <c r="J81" i="6"/>
  <c r="J80" i="6"/>
  <c r="J79" i="6"/>
  <c r="J78" i="6"/>
  <c r="J77" i="6"/>
  <c r="J76" i="6"/>
  <c r="J75" i="6"/>
  <c r="J74" i="6"/>
  <c r="E131" i="6"/>
  <c r="E110" i="6"/>
  <c r="E80" i="6"/>
  <c r="E79" i="6"/>
  <c r="D130" i="3"/>
  <c r="E130" i="3"/>
  <c r="D131" i="3"/>
  <c r="E131" i="3"/>
  <c r="D132" i="3"/>
  <c r="E132" i="3"/>
  <c r="D133" i="3"/>
  <c r="E133" i="3"/>
  <c r="D134" i="3"/>
  <c r="E134" i="3"/>
  <c r="D135" i="3"/>
  <c r="E135" i="3"/>
  <c r="D136" i="3"/>
  <c r="E136" i="3"/>
  <c r="D137" i="3"/>
  <c r="E137" i="3"/>
  <c r="D138" i="3"/>
  <c r="E138" i="3"/>
  <c r="B130" i="3"/>
  <c r="B131" i="3"/>
  <c r="B132" i="3"/>
  <c r="B133" i="3"/>
  <c r="B134" i="3"/>
  <c r="B135" i="3"/>
  <c r="B136" i="3"/>
  <c r="B137" i="3"/>
  <c r="B138" i="3"/>
  <c r="B141" i="3"/>
  <c r="D141" i="3"/>
  <c r="E141" i="3"/>
  <c r="H140" i="2"/>
  <c r="L9" i="2" s="1"/>
  <c r="L9" i="3" s="1"/>
  <c r="G128" i="2"/>
  <c r="C8" i="2" s="1"/>
  <c r="G64" i="2"/>
  <c r="C6" i="2" s="1"/>
  <c r="J45" i="4"/>
  <c r="J44" i="4"/>
  <c r="J43" i="4"/>
  <c r="J42" i="4"/>
  <c r="J34" i="4"/>
  <c r="J33" i="4"/>
  <c r="D46" i="4"/>
  <c r="C46" i="4"/>
  <c r="K8" i="5"/>
  <c r="J10" i="5"/>
  <c r="J9" i="5"/>
  <c r="K8" i="8"/>
  <c r="C3" i="7"/>
  <c r="C4" i="7"/>
  <c r="C2" i="7"/>
  <c r="J10" i="7"/>
  <c r="J9" i="7"/>
  <c r="I11" i="7"/>
  <c r="H11" i="7"/>
  <c r="K8" i="7"/>
  <c r="K8" i="6"/>
  <c r="I11" i="5"/>
  <c r="H11" i="5"/>
  <c r="J44" i="2" l="1"/>
  <c r="I46" i="2"/>
  <c r="I44" i="2"/>
  <c r="J45" i="2"/>
  <c r="E48" i="3"/>
  <c r="E46" i="3"/>
  <c r="E44" i="3"/>
  <c r="D48" i="3"/>
  <c r="J43" i="2"/>
  <c r="J42" i="2"/>
  <c r="I47" i="2"/>
  <c r="I45" i="2"/>
  <c r="I42" i="2"/>
  <c r="I43" i="2"/>
  <c r="J47" i="2"/>
  <c r="J46" i="2"/>
  <c r="E36" i="5"/>
  <c r="E36" i="6" s="1"/>
  <c r="E35" i="3"/>
  <c r="B29" i="5"/>
  <c r="B29" i="6" s="1"/>
  <c r="E40" i="5"/>
  <c r="E40" i="6" s="1"/>
  <c r="E38" i="3"/>
  <c r="E30" i="7"/>
  <c r="P30" i="7" s="1"/>
  <c r="E39" i="3"/>
  <c r="F33" i="5"/>
  <c r="D41" i="5"/>
  <c r="D41" i="6" s="1"/>
  <c r="E55" i="3"/>
  <c r="E26" i="5"/>
  <c r="E26" i="6" s="1"/>
  <c r="D37" i="5"/>
  <c r="D37" i="6" s="1"/>
  <c r="F41" i="5"/>
  <c r="E27" i="7"/>
  <c r="P27" i="7" s="1"/>
  <c r="E46" i="7"/>
  <c r="P46" i="7" s="1"/>
  <c r="E52" i="3"/>
  <c r="E56" i="3"/>
  <c r="F25" i="5"/>
  <c r="B39" i="5"/>
  <c r="B39" i="6" s="1"/>
  <c r="E26" i="7"/>
  <c r="P26" i="7" s="1"/>
  <c r="E39" i="7"/>
  <c r="P39" i="7" s="1"/>
  <c r="E40" i="3"/>
  <c r="D35" i="5"/>
  <c r="D35" i="6" s="1"/>
  <c r="E29" i="7"/>
  <c r="P29" i="7" s="1"/>
  <c r="E42" i="7"/>
  <c r="P42" i="7" s="1"/>
  <c r="E53" i="3"/>
  <c r="E57" i="3"/>
  <c r="E28" i="5"/>
  <c r="E28" i="6" s="1"/>
  <c r="D43" i="5"/>
  <c r="D43" i="6" s="1"/>
  <c r="E22" i="7"/>
  <c r="P22" i="7" s="1"/>
  <c r="E25" i="7"/>
  <c r="P25" i="7" s="1"/>
  <c r="E38" i="7"/>
  <c r="P38" i="7" s="1"/>
  <c r="E37" i="3"/>
  <c r="B27" i="5"/>
  <c r="B27" i="6" s="1"/>
  <c r="E34" i="5"/>
  <c r="E34" i="6" s="1"/>
  <c r="E41" i="7"/>
  <c r="P41" i="7" s="1"/>
  <c r="E54" i="3"/>
  <c r="E58" i="3"/>
  <c r="B37" i="5"/>
  <c r="B37" i="6" s="1"/>
  <c r="B45" i="5"/>
  <c r="B45" i="6" s="1"/>
  <c r="E34" i="7"/>
  <c r="P34" i="7" s="1"/>
  <c r="E37" i="7"/>
  <c r="P37" i="7" s="1"/>
  <c r="Q43" i="7"/>
  <c r="P28" i="7"/>
  <c r="E28" i="8"/>
  <c r="P28" i="8" s="1"/>
  <c r="I30" i="5"/>
  <c r="E30" i="6"/>
  <c r="E37" i="6"/>
  <c r="I39" i="5"/>
  <c r="E39" i="6"/>
  <c r="E41" i="6"/>
  <c r="Q44" i="7"/>
  <c r="Q26" i="7"/>
  <c r="Q28" i="7"/>
  <c r="Q37" i="7"/>
  <c r="Q41" i="7"/>
  <c r="I22" i="5"/>
  <c r="E22" i="6"/>
  <c r="Q34" i="7"/>
  <c r="P21" i="7"/>
  <c r="E21" i="8"/>
  <c r="P21" i="8" s="1"/>
  <c r="E33" i="6"/>
  <c r="I24" i="5"/>
  <c r="E24" i="6"/>
  <c r="Q33" i="7"/>
  <c r="E25" i="6"/>
  <c r="E27" i="6"/>
  <c r="E29" i="6"/>
  <c r="P36" i="7"/>
  <c r="E36" i="8"/>
  <c r="P36" i="8" s="1"/>
  <c r="I38" i="5"/>
  <c r="E38" i="6"/>
  <c r="P40" i="7"/>
  <c r="E40" i="8"/>
  <c r="P40" i="8" s="1"/>
  <c r="Q20" i="7"/>
  <c r="I32" i="5"/>
  <c r="E32" i="6"/>
  <c r="Q25" i="7"/>
  <c r="Q27" i="7"/>
  <c r="Q29" i="7"/>
  <c r="Q36" i="7"/>
  <c r="Q42" i="7"/>
  <c r="Q35" i="7"/>
  <c r="Q21" i="7"/>
  <c r="Q45" i="7"/>
  <c r="D34" i="3"/>
  <c r="D36" i="3"/>
  <c r="D38" i="3"/>
  <c r="D40" i="3"/>
  <c r="D50" i="3"/>
  <c r="D52" i="3"/>
  <c r="D54" i="3"/>
  <c r="D56" i="3"/>
  <c r="D58" i="3"/>
  <c r="D20" i="5"/>
  <c r="D20" i="6" s="1"/>
  <c r="B22" i="5"/>
  <c r="B22" i="6" s="1"/>
  <c r="F26" i="5"/>
  <c r="D28" i="5"/>
  <c r="D28" i="6" s="1"/>
  <c r="B30" i="5"/>
  <c r="B30" i="6" s="1"/>
  <c r="F34" i="5"/>
  <c r="E35" i="5"/>
  <c r="D36" i="5"/>
  <c r="D36" i="6" s="1"/>
  <c r="B38" i="5"/>
  <c r="B38" i="6" s="1"/>
  <c r="F42" i="5"/>
  <c r="E43" i="5"/>
  <c r="D44" i="5"/>
  <c r="D44" i="6" s="1"/>
  <c r="B46" i="5"/>
  <c r="B46" i="6" s="1"/>
  <c r="B20" i="7"/>
  <c r="B20" i="8" s="1"/>
  <c r="F22" i="7"/>
  <c r="D23" i="7"/>
  <c r="D23" i="8" s="1"/>
  <c r="B24" i="7"/>
  <c r="B24" i="8" s="1"/>
  <c r="D27" i="7"/>
  <c r="D27" i="8" s="1"/>
  <c r="B28" i="7"/>
  <c r="B28" i="8" s="1"/>
  <c r="F30" i="7"/>
  <c r="D31" i="7"/>
  <c r="D31" i="8" s="1"/>
  <c r="B32" i="7"/>
  <c r="B32" i="8" s="1"/>
  <c r="D35" i="7"/>
  <c r="D35" i="8" s="1"/>
  <c r="B36" i="7"/>
  <c r="B36" i="8" s="1"/>
  <c r="F38" i="7"/>
  <c r="D39" i="7"/>
  <c r="D39" i="8" s="1"/>
  <c r="B40" i="7"/>
  <c r="B40" i="8" s="1"/>
  <c r="D43" i="7"/>
  <c r="D43" i="8" s="1"/>
  <c r="B44" i="7"/>
  <c r="B44" i="8" s="1"/>
  <c r="F46" i="7"/>
  <c r="B21" i="5"/>
  <c r="B21" i="6" s="1"/>
  <c r="D27" i="5"/>
  <c r="D27" i="6" s="1"/>
  <c r="E34" i="3"/>
  <c r="E20" i="5"/>
  <c r="D21" i="5"/>
  <c r="D21" i="6" s="1"/>
  <c r="B23" i="5"/>
  <c r="B23" i="6" s="1"/>
  <c r="F27" i="5"/>
  <c r="D29" i="5"/>
  <c r="D29" i="6" s="1"/>
  <c r="B31" i="5"/>
  <c r="B31" i="6" s="1"/>
  <c r="F35" i="5"/>
  <c r="F43" i="5"/>
  <c r="E44" i="5"/>
  <c r="D45" i="5"/>
  <c r="D45" i="6" s="1"/>
  <c r="E23" i="7"/>
  <c r="E31" i="7"/>
  <c r="E35" i="7"/>
  <c r="E43" i="7"/>
  <c r="B33" i="3"/>
  <c r="B35" i="3"/>
  <c r="B37" i="3"/>
  <c r="B39" i="3"/>
  <c r="B41" i="3"/>
  <c r="B49" i="3"/>
  <c r="B51" i="3"/>
  <c r="B53" i="3"/>
  <c r="B55" i="3"/>
  <c r="B57" i="3"/>
  <c r="B59" i="3"/>
  <c r="F20" i="5"/>
  <c r="E21" i="5"/>
  <c r="D22" i="5"/>
  <c r="D22" i="6" s="1"/>
  <c r="B24" i="5"/>
  <c r="B24" i="6" s="1"/>
  <c r="F28" i="5"/>
  <c r="D30" i="5"/>
  <c r="D30" i="6" s="1"/>
  <c r="B32" i="5"/>
  <c r="B32" i="6" s="1"/>
  <c r="F36" i="5"/>
  <c r="D38" i="5"/>
  <c r="D38" i="6" s="1"/>
  <c r="B40" i="5"/>
  <c r="B40" i="6" s="1"/>
  <c r="F44" i="5"/>
  <c r="E45" i="5"/>
  <c r="D46" i="5"/>
  <c r="D46" i="6" s="1"/>
  <c r="F23" i="7"/>
  <c r="D24" i="7"/>
  <c r="D24" i="8" s="1"/>
  <c r="B25" i="7"/>
  <c r="B25" i="8" s="1"/>
  <c r="F31" i="7"/>
  <c r="D32" i="7"/>
  <c r="D32" i="8" s="1"/>
  <c r="B33" i="7"/>
  <c r="B33" i="8" s="1"/>
  <c r="F39" i="7"/>
  <c r="D40" i="7"/>
  <c r="D40" i="8" s="1"/>
  <c r="B41" i="7"/>
  <c r="B41" i="8" s="1"/>
  <c r="B45" i="7"/>
  <c r="B45" i="8" s="1"/>
  <c r="F21" i="5"/>
  <c r="D23" i="5"/>
  <c r="D23" i="6" s="1"/>
  <c r="F29" i="5"/>
  <c r="D31" i="5"/>
  <c r="D31" i="6" s="1"/>
  <c r="F37" i="5"/>
  <c r="D39" i="5"/>
  <c r="D39" i="6" s="1"/>
  <c r="F45" i="5"/>
  <c r="E46" i="5"/>
  <c r="E20" i="7"/>
  <c r="E24" i="7"/>
  <c r="E32" i="7"/>
  <c r="E44" i="7"/>
  <c r="D35" i="3"/>
  <c r="D39" i="3"/>
  <c r="D49" i="3"/>
  <c r="D53" i="3"/>
  <c r="D57" i="3"/>
  <c r="E23" i="5"/>
  <c r="B26" i="5"/>
  <c r="B26" i="6" s="1"/>
  <c r="E31" i="5"/>
  <c r="B34" i="5"/>
  <c r="B34" i="6" s="1"/>
  <c r="B42" i="5"/>
  <c r="B42" i="6" s="1"/>
  <c r="F24" i="7"/>
  <c r="D25" i="7"/>
  <c r="D25" i="8" s="1"/>
  <c r="B26" i="7"/>
  <c r="B26" i="8" s="1"/>
  <c r="B30" i="7"/>
  <c r="B30" i="8" s="1"/>
  <c r="F32" i="7"/>
  <c r="D33" i="7"/>
  <c r="D33" i="8" s="1"/>
  <c r="B34" i="7"/>
  <c r="B34" i="8" s="1"/>
  <c r="B38" i="7"/>
  <c r="B38" i="8" s="1"/>
  <c r="F40" i="7"/>
  <c r="B42" i="7"/>
  <c r="B42" i="8" s="1"/>
  <c r="E49" i="3"/>
  <c r="B35" i="5"/>
  <c r="B35" i="6" s="1"/>
  <c r="B43" i="5"/>
  <c r="B43" i="6" s="1"/>
  <c r="E33" i="7"/>
  <c r="E45" i="7"/>
  <c r="B38" i="3"/>
  <c r="B52" i="3"/>
  <c r="D26" i="5"/>
  <c r="D26" i="6" s="1"/>
  <c r="D34" i="5"/>
  <c r="D34" i="6" s="1"/>
  <c r="D42" i="5"/>
  <c r="D42" i="6" s="1"/>
  <c r="D22" i="7"/>
  <c r="D22" i="8" s="1"/>
  <c r="O20" i="8"/>
  <c r="O21" i="8"/>
  <c r="O22" i="8"/>
  <c r="O23" i="8"/>
  <c r="O24" i="8"/>
  <c r="O25" i="8"/>
  <c r="O26" i="8"/>
  <c r="O27" i="8"/>
  <c r="O28" i="8"/>
  <c r="O29" i="8"/>
  <c r="O30" i="8"/>
  <c r="O31" i="8"/>
  <c r="O32" i="8"/>
  <c r="O33" i="8"/>
  <c r="O34" i="8"/>
  <c r="O35" i="8"/>
  <c r="O36" i="8"/>
  <c r="O37" i="8"/>
  <c r="O38" i="8"/>
  <c r="O39" i="8"/>
  <c r="O40" i="8"/>
  <c r="O41" i="8"/>
  <c r="O42" i="8"/>
  <c r="O43" i="8"/>
  <c r="O44" i="8"/>
  <c r="O45" i="8"/>
  <c r="O46" i="8"/>
  <c r="P134" i="8"/>
  <c r="J52" i="2"/>
  <c r="I52" i="2"/>
  <c r="I36" i="7" s="1"/>
  <c r="J53" i="2"/>
  <c r="I53" i="2"/>
  <c r="I37" i="7" s="1"/>
  <c r="J54" i="2"/>
  <c r="I54" i="2"/>
  <c r="I38" i="7" s="1"/>
  <c r="J55" i="2"/>
  <c r="I55" i="2"/>
  <c r="I39" i="7" s="1"/>
  <c r="J56" i="2"/>
  <c r="I56" i="2"/>
  <c r="I40" i="7" s="1"/>
  <c r="J57" i="2"/>
  <c r="I57" i="2"/>
  <c r="I41" i="7" s="1"/>
  <c r="J58" i="2"/>
  <c r="I58" i="2"/>
  <c r="I42" i="7" s="1"/>
  <c r="J35" i="2"/>
  <c r="I35" i="2"/>
  <c r="I25" i="7" s="1"/>
  <c r="J36" i="2"/>
  <c r="I36" i="2"/>
  <c r="I26" i="7" s="1"/>
  <c r="J37" i="2"/>
  <c r="I37" i="2"/>
  <c r="I27" i="7" s="1"/>
  <c r="J38" i="2"/>
  <c r="I38" i="2"/>
  <c r="I28" i="7" s="1"/>
  <c r="J39" i="2"/>
  <c r="I39" i="2"/>
  <c r="I29" i="7" s="1"/>
  <c r="J40" i="2"/>
  <c r="I40" i="2"/>
  <c r="I30" i="7" s="1"/>
  <c r="I109" i="5"/>
  <c r="I108" i="5"/>
  <c r="I107" i="5"/>
  <c r="I106" i="5"/>
  <c r="I105" i="5"/>
  <c r="I103" i="5"/>
  <c r="I102" i="5"/>
  <c r="I98" i="5"/>
  <c r="I97" i="5"/>
  <c r="I89" i="5"/>
  <c r="I82" i="5"/>
  <c r="I81" i="5"/>
  <c r="I78" i="5"/>
  <c r="I77" i="5"/>
  <c r="I75" i="5"/>
  <c r="I74" i="5"/>
  <c r="I73" i="5"/>
  <c r="I70" i="5"/>
  <c r="I69" i="5"/>
  <c r="I67" i="5"/>
  <c r="I66" i="5"/>
  <c r="I65" i="5"/>
  <c r="I57" i="5"/>
  <c r="I50" i="5"/>
  <c r="D25" i="2"/>
  <c r="D25" i="3" s="1"/>
  <c r="E25" i="2"/>
  <c r="E25" i="3" s="1"/>
  <c r="D30" i="3"/>
  <c r="I110" i="5"/>
  <c r="I119" i="5"/>
  <c r="I116" i="5"/>
  <c r="I114" i="5"/>
  <c r="I126" i="5"/>
  <c r="B31" i="3"/>
  <c r="E82" i="6"/>
  <c r="I129" i="5"/>
  <c r="E133" i="8"/>
  <c r="P133" i="8" s="1"/>
  <c r="I121" i="5"/>
  <c r="E117" i="8"/>
  <c r="D31" i="3"/>
  <c r="I63" i="5"/>
  <c r="I60" i="5"/>
  <c r="I58" i="5"/>
  <c r="I122" i="5"/>
  <c r="B32" i="3"/>
  <c r="E115" i="8"/>
  <c r="P115" i="8" s="1"/>
  <c r="I56" i="5"/>
  <c r="I54" i="5"/>
  <c r="I53" i="5"/>
  <c r="I134" i="5"/>
  <c r="I133" i="5"/>
  <c r="I132" i="5"/>
  <c r="I131" i="5"/>
  <c r="I127" i="5"/>
  <c r="B30" i="3"/>
  <c r="B62" i="3"/>
  <c r="E116" i="8"/>
  <c r="P116" i="8" s="1"/>
  <c r="E119" i="8"/>
  <c r="P119" i="8" s="1"/>
  <c r="E81" i="6"/>
  <c r="I96" i="5"/>
  <c r="I95" i="5"/>
  <c r="I92" i="5"/>
  <c r="I90" i="5"/>
  <c r="I133" i="7"/>
  <c r="T133" i="7" s="1"/>
  <c r="B60" i="3"/>
  <c r="I86" i="5"/>
  <c r="I85" i="5"/>
  <c r="I83" i="5"/>
  <c r="I94" i="5"/>
  <c r="I91" i="5"/>
  <c r="I64" i="5"/>
  <c r="I62" i="5"/>
  <c r="I61" i="5"/>
  <c r="I59" i="5"/>
  <c r="I93" i="5"/>
  <c r="I88" i="5"/>
  <c r="I87" i="5"/>
  <c r="I84" i="5"/>
  <c r="I55" i="5"/>
  <c r="I52" i="5"/>
  <c r="I51" i="5"/>
  <c r="I80" i="5"/>
  <c r="I79" i="5"/>
  <c r="I76" i="5"/>
  <c r="I72" i="5"/>
  <c r="I71" i="5"/>
  <c r="I68" i="5"/>
  <c r="E108" i="6"/>
  <c r="E110" i="8"/>
  <c r="P110" i="8" s="1"/>
  <c r="I104" i="5"/>
  <c r="I120" i="5"/>
  <c r="I118" i="5"/>
  <c r="I117" i="5"/>
  <c r="I115" i="5"/>
  <c r="E118" i="8"/>
  <c r="P118" i="8" s="1"/>
  <c r="I128" i="5"/>
  <c r="I130" i="5"/>
  <c r="E31" i="3"/>
  <c r="E32" i="3"/>
  <c r="D60" i="3"/>
  <c r="D61" i="3"/>
  <c r="D62" i="3"/>
  <c r="E77" i="6"/>
  <c r="E75" i="6"/>
  <c r="E83" i="6"/>
  <c r="E92" i="6"/>
  <c r="S109" i="7"/>
  <c r="S119" i="7"/>
  <c r="S115" i="7"/>
  <c r="S134" i="7"/>
  <c r="S118" i="7"/>
  <c r="S116" i="7"/>
  <c r="S132" i="7"/>
  <c r="S110" i="7"/>
  <c r="S117" i="7"/>
  <c r="R109" i="7"/>
  <c r="R110" i="7"/>
  <c r="R132" i="7"/>
  <c r="T120" i="7"/>
  <c r="E114" i="8"/>
  <c r="P114" i="8" s="1"/>
  <c r="E131" i="8"/>
  <c r="P131" i="8" s="1"/>
  <c r="E121" i="8"/>
  <c r="P121" i="8" s="1"/>
  <c r="E108" i="8"/>
  <c r="P108" i="8" s="1"/>
  <c r="P132" i="8"/>
  <c r="T92" i="7"/>
  <c r="T96" i="7"/>
  <c r="P117" i="8"/>
  <c r="P109" i="8"/>
  <c r="T134" i="7"/>
  <c r="T89" i="7"/>
  <c r="T93" i="7"/>
  <c r="T97" i="7"/>
  <c r="T119" i="7"/>
  <c r="J50" i="2"/>
  <c r="J32" i="2"/>
  <c r="D77" i="8"/>
  <c r="E89" i="8"/>
  <c r="P89" i="8" s="1"/>
  <c r="E91" i="8"/>
  <c r="P91" i="8" s="1"/>
  <c r="B78" i="8"/>
  <c r="I31" i="2"/>
  <c r="I21" i="7" s="1"/>
  <c r="I41" i="2"/>
  <c r="I31" i="7" s="1"/>
  <c r="E96" i="6"/>
  <c r="D75" i="8"/>
  <c r="B74" i="8"/>
  <c r="I30" i="2"/>
  <c r="I20" i="7" s="1"/>
  <c r="E97" i="8"/>
  <c r="P97" i="8" s="1"/>
  <c r="B76" i="8"/>
  <c r="E98" i="6"/>
  <c r="E93" i="8"/>
  <c r="P93" i="8" s="1"/>
  <c r="T98" i="7"/>
  <c r="I101" i="5"/>
  <c r="E93" i="6"/>
  <c r="P95" i="7"/>
  <c r="E75" i="8"/>
  <c r="P75" i="8" s="1"/>
  <c r="E77" i="8"/>
  <c r="P77" i="8" s="1"/>
  <c r="E79" i="8"/>
  <c r="P79" i="8" s="1"/>
  <c r="E81" i="8"/>
  <c r="P81" i="8" s="1"/>
  <c r="E83" i="8"/>
  <c r="P83" i="8" s="1"/>
  <c r="E85" i="8"/>
  <c r="P85" i="8" s="1"/>
  <c r="E87" i="8"/>
  <c r="P87" i="8" s="1"/>
  <c r="T91" i="7"/>
  <c r="T94" i="7"/>
  <c r="E89" i="6"/>
  <c r="E97" i="6"/>
  <c r="E74" i="8"/>
  <c r="P74" i="8" s="1"/>
  <c r="E76" i="8"/>
  <c r="P76" i="8" s="1"/>
  <c r="E78" i="8"/>
  <c r="P78" i="8" s="1"/>
  <c r="E80" i="8"/>
  <c r="P80" i="8" s="1"/>
  <c r="E82" i="8"/>
  <c r="P82" i="8" s="1"/>
  <c r="E84" i="8"/>
  <c r="P84" i="8" s="1"/>
  <c r="E86" i="8"/>
  <c r="P86" i="8" s="1"/>
  <c r="E95" i="6"/>
  <c r="P95" i="8"/>
  <c r="E88" i="8"/>
  <c r="P88" i="8" s="1"/>
  <c r="E90" i="8"/>
  <c r="P90" i="8" s="1"/>
  <c r="E92" i="8"/>
  <c r="P92" i="8" s="1"/>
  <c r="E94" i="8"/>
  <c r="P94" i="8" s="1"/>
  <c r="E96" i="8"/>
  <c r="P96" i="8" s="1"/>
  <c r="E98" i="8"/>
  <c r="P98" i="8" s="1"/>
  <c r="E91" i="6"/>
  <c r="T90" i="7"/>
  <c r="T95" i="7"/>
  <c r="J61" i="2"/>
  <c r="I49" i="2"/>
  <c r="I33" i="7" s="1"/>
  <c r="I59" i="2"/>
  <c r="I43" i="7" s="1"/>
  <c r="J49" i="2"/>
  <c r="J29" i="2"/>
  <c r="J34" i="2"/>
  <c r="J51" i="2"/>
  <c r="I51" i="2"/>
  <c r="I35" i="7" s="1"/>
  <c r="I50" i="2"/>
  <c r="I34" i="7" s="1"/>
  <c r="J41" i="2"/>
  <c r="J59" i="2"/>
  <c r="I60" i="2"/>
  <c r="I44" i="7" s="1"/>
  <c r="J48" i="2"/>
  <c r="I34" i="2"/>
  <c r="I24" i="7" s="1"/>
  <c r="I33" i="2"/>
  <c r="I23" i="7" s="1"/>
  <c r="J62" i="2"/>
  <c r="I61" i="2"/>
  <c r="I45" i="7" s="1"/>
  <c r="I62" i="2"/>
  <c r="I46" i="7" s="1"/>
  <c r="J60" i="2"/>
  <c r="I48" i="2"/>
  <c r="I32" i="7" s="1"/>
  <c r="I32" i="2"/>
  <c r="I22" i="7" s="1"/>
  <c r="J31" i="2"/>
  <c r="H27" i="4"/>
  <c r="J30" i="2"/>
  <c r="J33" i="2"/>
  <c r="I29" i="2"/>
  <c r="T121" i="7"/>
  <c r="P132" i="7"/>
  <c r="T131" i="7"/>
  <c r="E132" i="6"/>
  <c r="E134" i="6"/>
  <c r="T132" i="7"/>
  <c r="P122" i="7"/>
  <c r="P120" i="7"/>
  <c r="P109" i="7"/>
  <c r="T110" i="7"/>
  <c r="T74" i="7"/>
  <c r="T86" i="7"/>
  <c r="T109" i="7"/>
  <c r="J11" i="7"/>
  <c r="T108" i="7"/>
  <c r="T85" i="7"/>
  <c r="T79" i="7"/>
  <c r="T82" i="7"/>
  <c r="T83" i="7"/>
  <c r="T87" i="7"/>
  <c r="T77" i="7"/>
  <c r="T76" i="7"/>
  <c r="T80" i="7"/>
  <c r="T75" i="7"/>
  <c r="T78" i="7"/>
  <c r="T81" i="7"/>
  <c r="T84" i="7"/>
  <c r="T88" i="7"/>
  <c r="J11" i="5"/>
  <c r="J46" i="4"/>
  <c r="E26" i="8" l="1"/>
  <c r="P26" i="8" s="1"/>
  <c r="E34" i="8"/>
  <c r="P34" i="8" s="1"/>
  <c r="I40" i="5"/>
  <c r="T42" i="7"/>
  <c r="I33" i="5"/>
  <c r="E22" i="8"/>
  <c r="P22" i="8" s="1"/>
  <c r="E41" i="8"/>
  <c r="P41" i="8" s="1"/>
  <c r="E42" i="8"/>
  <c r="P42" i="8" s="1"/>
  <c r="I34" i="5"/>
  <c r="I27" i="5"/>
  <c r="I41" i="5"/>
  <c r="E39" i="8"/>
  <c r="P39" i="8" s="1"/>
  <c r="E27" i="8"/>
  <c r="P27" i="8" s="1"/>
  <c r="E30" i="8"/>
  <c r="P30" i="8" s="1"/>
  <c r="I36" i="5"/>
  <c r="T40" i="7"/>
  <c r="I42" i="5"/>
  <c r="T38" i="7"/>
  <c r="E37" i="8"/>
  <c r="P37" i="8" s="1"/>
  <c r="I25" i="5"/>
  <c r="T36" i="7"/>
  <c r="E29" i="8"/>
  <c r="P29" i="8" s="1"/>
  <c r="E46" i="8"/>
  <c r="P46" i="8" s="1"/>
  <c r="T30" i="7"/>
  <c r="E38" i="8"/>
  <c r="P38" i="8" s="1"/>
  <c r="E25" i="8"/>
  <c r="P25" i="8" s="1"/>
  <c r="T28" i="7"/>
  <c r="T26" i="7"/>
  <c r="I37" i="5"/>
  <c r="T43" i="7"/>
  <c r="T35" i="7"/>
  <c r="T27" i="7"/>
  <c r="P44" i="7"/>
  <c r="E44" i="8"/>
  <c r="P44" i="8" s="1"/>
  <c r="P43" i="7"/>
  <c r="E43" i="8"/>
  <c r="P43" i="8" s="1"/>
  <c r="Q30" i="7"/>
  <c r="T34" i="7"/>
  <c r="Q32" i="7"/>
  <c r="P32" i="7"/>
  <c r="E32" i="8"/>
  <c r="P32" i="8" s="1"/>
  <c r="Q39" i="7"/>
  <c r="I45" i="5"/>
  <c r="E45" i="6"/>
  <c r="P35" i="7"/>
  <c r="E35" i="8"/>
  <c r="P35" i="8" s="1"/>
  <c r="I43" i="5"/>
  <c r="E43" i="6"/>
  <c r="I29" i="5"/>
  <c r="T41" i="7"/>
  <c r="T33" i="7"/>
  <c r="T25" i="7"/>
  <c r="I26" i="5"/>
  <c r="I31" i="5"/>
  <c r="E31" i="6"/>
  <c r="P24" i="7"/>
  <c r="E24" i="8"/>
  <c r="P24" i="8" s="1"/>
  <c r="P31" i="7"/>
  <c r="E31" i="8"/>
  <c r="P31" i="8" s="1"/>
  <c r="T32" i="7"/>
  <c r="T24" i="7"/>
  <c r="P45" i="7"/>
  <c r="E45" i="8"/>
  <c r="P45" i="8" s="1"/>
  <c r="P20" i="7"/>
  <c r="E20" i="8"/>
  <c r="P20" i="8" s="1"/>
  <c r="I21" i="5"/>
  <c r="E21" i="6"/>
  <c r="P23" i="7"/>
  <c r="E23" i="8"/>
  <c r="P23" i="8" s="1"/>
  <c r="I28" i="5"/>
  <c r="Q38" i="7"/>
  <c r="T39" i="7"/>
  <c r="T31" i="7"/>
  <c r="T23" i="7"/>
  <c r="P33" i="7"/>
  <c r="E33" i="8"/>
  <c r="P33" i="8" s="1"/>
  <c r="I23" i="5"/>
  <c r="E23" i="6"/>
  <c r="I46" i="5"/>
  <c r="E46" i="6"/>
  <c r="Q31" i="7"/>
  <c r="T46" i="7"/>
  <c r="T22" i="7"/>
  <c r="Q40" i="7"/>
  <c r="Q24" i="7"/>
  <c r="I44" i="5"/>
  <c r="E44" i="6"/>
  <c r="Q22" i="7"/>
  <c r="I35" i="5"/>
  <c r="E35" i="6"/>
  <c r="T45" i="7"/>
  <c r="T37" i="7"/>
  <c r="T29" i="7"/>
  <c r="T21" i="7"/>
  <c r="Q46" i="7"/>
  <c r="T44" i="7"/>
  <c r="T20" i="7"/>
  <c r="Q23" i="7"/>
  <c r="I20" i="5"/>
  <c r="E20" i="6"/>
  <c r="N19" i="7"/>
  <c r="B7" i="10"/>
  <c r="C140" i="7"/>
  <c r="C140" i="8" s="1"/>
  <c r="I32" i="8" s="1"/>
  <c r="T32" i="8" s="1"/>
  <c r="C139" i="5"/>
  <c r="C140" i="6" s="1"/>
  <c r="I22" i="6" s="1"/>
  <c r="B157" i="3"/>
  <c r="I45" i="3" s="1"/>
  <c r="C157" i="3"/>
  <c r="A157" i="3"/>
  <c r="C3" i="8"/>
  <c r="C4" i="8"/>
  <c r="C2" i="8"/>
  <c r="C3" i="6"/>
  <c r="C4" i="6"/>
  <c r="C2" i="6"/>
  <c r="D125" i="5"/>
  <c r="D113" i="5"/>
  <c r="D49" i="5"/>
  <c r="D19" i="5"/>
  <c r="B5" i="10"/>
  <c r="B4" i="10"/>
  <c r="B3" i="10"/>
  <c r="O19" i="7"/>
  <c r="O130" i="7"/>
  <c r="O129" i="7"/>
  <c r="O128" i="7"/>
  <c r="O127" i="7"/>
  <c r="O126" i="7"/>
  <c r="O125" i="7"/>
  <c r="O113" i="7"/>
  <c r="O107" i="7"/>
  <c r="O106" i="7"/>
  <c r="O105" i="7"/>
  <c r="O104" i="7"/>
  <c r="O103" i="7"/>
  <c r="O102" i="7"/>
  <c r="O101" i="7"/>
  <c r="O73" i="7"/>
  <c r="O72" i="7"/>
  <c r="O71" i="7"/>
  <c r="O70" i="7"/>
  <c r="O69" i="7"/>
  <c r="O68" i="7"/>
  <c r="O67" i="7"/>
  <c r="O66" i="7"/>
  <c r="O65" i="7"/>
  <c r="O64" i="7"/>
  <c r="O63" i="7"/>
  <c r="O62" i="7"/>
  <c r="O61" i="7"/>
  <c r="O60" i="7"/>
  <c r="O59" i="7"/>
  <c r="O58" i="7"/>
  <c r="O57" i="7"/>
  <c r="O56" i="7"/>
  <c r="O55" i="7"/>
  <c r="O54" i="7"/>
  <c r="O53" i="7"/>
  <c r="O52" i="7"/>
  <c r="O51" i="7"/>
  <c r="O50" i="7"/>
  <c r="O49" i="7"/>
  <c r="N130" i="7"/>
  <c r="N129" i="7"/>
  <c r="N128" i="7"/>
  <c r="N127" i="7"/>
  <c r="N126" i="7"/>
  <c r="N125" i="7"/>
  <c r="N113" i="7"/>
  <c r="N107" i="7"/>
  <c r="N106" i="7"/>
  <c r="N105" i="7"/>
  <c r="N104" i="7"/>
  <c r="N103" i="7"/>
  <c r="N102" i="7"/>
  <c r="N101" i="7"/>
  <c r="N73" i="7"/>
  <c r="N72" i="7"/>
  <c r="N71" i="7"/>
  <c r="N70" i="7"/>
  <c r="N69" i="7"/>
  <c r="N68" i="7"/>
  <c r="N67" i="7"/>
  <c r="N66" i="7"/>
  <c r="N65" i="7"/>
  <c r="N64" i="7"/>
  <c r="N63" i="7"/>
  <c r="N62" i="7"/>
  <c r="N61" i="7"/>
  <c r="N60" i="7"/>
  <c r="N59" i="7"/>
  <c r="N58" i="7"/>
  <c r="N57" i="7"/>
  <c r="N56" i="7"/>
  <c r="N55" i="7"/>
  <c r="N54" i="7"/>
  <c r="N53" i="7"/>
  <c r="N52" i="7"/>
  <c r="N51" i="7"/>
  <c r="N50" i="7"/>
  <c r="N49" i="7"/>
  <c r="I47" i="3" l="1"/>
  <c r="I46" i="3"/>
  <c r="I44" i="3"/>
  <c r="H42" i="3"/>
  <c r="G44" i="3"/>
  <c r="H43" i="3"/>
  <c r="G45" i="3"/>
  <c r="H44" i="3"/>
  <c r="G46" i="3"/>
  <c r="H45" i="3"/>
  <c r="G47" i="3"/>
  <c r="H46" i="3"/>
  <c r="H47" i="3"/>
  <c r="G43" i="3"/>
  <c r="G42" i="3"/>
  <c r="F47" i="3"/>
  <c r="J47" i="3" s="1"/>
  <c r="F44" i="3"/>
  <c r="F46" i="3"/>
  <c r="J46" i="3" s="1"/>
  <c r="F42" i="3"/>
  <c r="F45" i="3"/>
  <c r="F43" i="3"/>
  <c r="I43" i="3"/>
  <c r="I42" i="3"/>
  <c r="F30" i="8"/>
  <c r="Q30" i="8" s="1"/>
  <c r="I27" i="8"/>
  <c r="T27" i="8" s="1"/>
  <c r="I36" i="8"/>
  <c r="T36" i="8" s="1"/>
  <c r="I41" i="8"/>
  <c r="T41" i="8" s="1"/>
  <c r="I37" i="6"/>
  <c r="F31" i="8"/>
  <c r="Q31" i="8" s="1"/>
  <c r="I21" i="6"/>
  <c r="F39" i="8"/>
  <c r="Q39" i="8" s="1"/>
  <c r="I25" i="6"/>
  <c r="I23" i="8"/>
  <c r="T23" i="8" s="1"/>
  <c r="F35" i="6"/>
  <c r="F41" i="6"/>
  <c r="I29" i="6"/>
  <c r="I25" i="8"/>
  <c r="T25" i="8" s="1"/>
  <c r="I24" i="6"/>
  <c r="I44" i="6"/>
  <c r="I20" i="8"/>
  <c r="T20" i="8" s="1"/>
  <c r="F34" i="6"/>
  <c r="F24" i="8"/>
  <c r="Q24" i="8" s="1"/>
  <c r="I43" i="8"/>
  <c r="T43" i="8" s="1"/>
  <c r="I21" i="8"/>
  <c r="T21" i="8" s="1"/>
  <c r="I45" i="6"/>
  <c r="I20" i="6"/>
  <c r="F42" i="6"/>
  <c r="I32" i="6"/>
  <c r="I24" i="8"/>
  <c r="T24" i="8" s="1"/>
  <c r="I33" i="6"/>
  <c r="F23" i="8"/>
  <c r="Q23" i="8" s="1"/>
  <c r="F43" i="6"/>
  <c r="I37" i="8"/>
  <c r="T37" i="8" s="1"/>
  <c r="I30" i="6"/>
  <c r="I46" i="6"/>
  <c r="F38" i="8"/>
  <c r="Q38" i="8" s="1"/>
  <c r="I41" i="6"/>
  <c r="I40" i="6"/>
  <c r="I40" i="8"/>
  <c r="T40" i="8" s="1"/>
  <c r="I35" i="8"/>
  <c r="T35" i="8" s="1"/>
  <c r="I31" i="8"/>
  <c r="T31" i="8" s="1"/>
  <c r="I44" i="8"/>
  <c r="T44" i="8" s="1"/>
  <c r="F27" i="6"/>
  <c r="H29" i="6"/>
  <c r="H32" i="6"/>
  <c r="H46" i="6"/>
  <c r="H45" i="6"/>
  <c r="H44" i="6"/>
  <c r="H43" i="6"/>
  <c r="H42" i="6"/>
  <c r="H41" i="6"/>
  <c r="H40" i="6"/>
  <c r="H38" i="6"/>
  <c r="H37" i="6"/>
  <c r="H36" i="6"/>
  <c r="H35" i="6"/>
  <c r="H34" i="6"/>
  <c r="H30" i="6"/>
  <c r="H28" i="6"/>
  <c r="H27" i="6"/>
  <c r="H26" i="6"/>
  <c r="H25" i="6"/>
  <c r="H24" i="6"/>
  <c r="H22" i="6"/>
  <c r="H21" i="6"/>
  <c r="H20" i="6"/>
  <c r="G46" i="6"/>
  <c r="G45" i="6"/>
  <c r="G43" i="6"/>
  <c r="G42" i="6"/>
  <c r="G40" i="6"/>
  <c r="G38" i="6"/>
  <c r="G37" i="6"/>
  <c r="G35" i="6"/>
  <c r="G34" i="6"/>
  <c r="G32" i="6"/>
  <c r="G30" i="6"/>
  <c r="G29" i="6"/>
  <c r="G27" i="6"/>
  <c r="G26" i="6"/>
  <c r="G24" i="6"/>
  <c r="G22" i="6"/>
  <c r="G21" i="6"/>
  <c r="H33" i="6"/>
  <c r="G23" i="6"/>
  <c r="H39" i="6"/>
  <c r="F46" i="6"/>
  <c r="F40" i="6"/>
  <c r="F39" i="6"/>
  <c r="G31" i="6"/>
  <c r="G44" i="6"/>
  <c r="F23" i="6"/>
  <c r="G33" i="6"/>
  <c r="G39" i="6"/>
  <c r="G25" i="6"/>
  <c r="F38" i="6"/>
  <c r="G20" i="6"/>
  <c r="H31" i="6"/>
  <c r="F22" i="6"/>
  <c r="H23" i="6"/>
  <c r="G41" i="6"/>
  <c r="F24" i="6"/>
  <c r="F32" i="6"/>
  <c r="G28" i="6"/>
  <c r="F31" i="6"/>
  <c r="F30" i="6"/>
  <c r="G36" i="6"/>
  <c r="F40" i="8"/>
  <c r="Q40" i="8" s="1"/>
  <c r="I43" i="6"/>
  <c r="I27" i="6"/>
  <c r="I26" i="8"/>
  <c r="T26" i="8" s="1"/>
  <c r="I34" i="8"/>
  <c r="T34" i="8" s="1"/>
  <c r="F28" i="6"/>
  <c r="F44" i="6"/>
  <c r="I38" i="6"/>
  <c r="H46" i="8"/>
  <c r="S46" i="8" s="1"/>
  <c r="H45" i="8"/>
  <c r="S45" i="8" s="1"/>
  <c r="H43" i="8"/>
  <c r="S43" i="8" s="1"/>
  <c r="H42" i="8"/>
  <c r="S42" i="8" s="1"/>
  <c r="H40" i="8"/>
  <c r="S40" i="8" s="1"/>
  <c r="H38" i="8"/>
  <c r="S38" i="8" s="1"/>
  <c r="H37" i="8"/>
  <c r="S37" i="8" s="1"/>
  <c r="H35" i="8"/>
  <c r="S35" i="8" s="1"/>
  <c r="H34" i="8"/>
  <c r="S34" i="8" s="1"/>
  <c r="H32" i="8"/>
  <c r="S32" i="8" s="1"/>
  <c r="H30" i="8"/>
  <c r="S30" i="8" s="1"/>
  <c r="H29" i="8"/>
  <c r="S29" i="8" s="1"/>
  <c r="H27" i="8"/>
  <c r="S27" i="8" s="1"/>
  <c r="H26" i="8"/>
  <c r="S26" i="8" s="1"/>
  <c r="H24" i="8"/>
  <c r="S24" i="8" s="1"/>
  <c r="H22" i="8"/>
  <c r="S22" i="8" s="1"/>
  <c r="H21" i="8"/>
  <c r="S21" i="8" s="1"/>
  <c r="G45" i="8"/>
  <c r="R45" i="8" s="1"/>
  <c r="G43" i="8"/>
  <c r="R43" i="8" s="1"/>
  <c r="G42" i="8"/>
  <c r="R42" i="8" s="1"/>
  <c r="G40" i="8"/>
  <c r="R40" i="8" s="1"/>
  <c r="G37" i="8"/>
  <c r="R37" i="8" s="1"/>
  <c r="G35" i="8"/>
  <c r="R35" i="8" s="1"/>
  <c r="G34" i="8"/>
  <c r="R34" i="8" s="1"/>
  <c r="G32" i="8"/>
  <c r="R32" i="8" s="1"/>
  <c r="G29" i="8"/>
  <c r="R29" i="8" s="1"/>
  <c r="G27" i="8"/>
  <c r="R27" i="8" s="1"/>
  <c r="G26" i="8"/>
  <c r="R26" i="8" s="1"/>
  <c r="G24" i="8"/>
  <c r="R24" i="8" s="1"/>
  <c r="G21" i="8"/>
  <c r="R21" i="8" s="1"/>
  <c r="G23" i="8"/>
  <c r="R23" i="8" s="1"/>
  <c r="G39" i="8"/>
  <c r="R39" i="8" s="1"/>
  <c r="H28" i="8"/>
  <c r="S28" i="8" s="1"/>
  <c r="F28" i="8"/>
  <c r="Q28" i="8" s="1"/>
  <c r="F34" i="8"/>
  <c r="Q34" i="8" s="1"/>
  <c r="F27" i="8"/>
  <c r="Q27" i="8" s="1"/>
  <c r="F35" i="8"/>
  <c r="Q35" i="8" s="1"/>
  <c r="G30" i="8"/>
  <c r="R30" i="8" s="1"/>
  <c r="G46" i="8"/>
  <c r="R46" i="8" s="1"/>
  <c r="H36" i="8"/>
  <c r="S36" i="8" s="1"/>
  <c r="G36" i="8"/>
  <c r="R36" i="8" s="1"/>
  <c r="F26" i="8"/>
  <c r="Q26" i="8" s="1"/>
  <c r="F25" i="8"/>
  <c r="Q25" i="8" s="1"/>
  <c r="G38" i="8"/>
  <c r="R38" i="8" s="1"/>
  <c r="G25" i="8"/>
  <c r="R25" i="8" s="1"/>
  <c r="G41" i="8"/>
  <c r="R41" i="8" s="1"/>
  <c r="H31" i="8"/>
  <c r="S31" i="8" s="1"/>
  <c r="G20" i="8"/>
  <c r="R20" i="8" s="1"/>
  <c r="G22" i="8"/>
  <c r="R22" i="8" s="1"/>
  <c r="F33" i="8"/>
  <c r="Q33" i="8" s="1"/>
  <c r="G28" i="8"/>
  <c r="R28" i="8" s="1"/>
  <c r="G44" i="8"/>
  <c r="R44" i="8" s="1"/>
  <c r="H33" i="8"/>
  <c r="S33" i="8" s="1"/>
  <c r="F43" i="8"/>
  <c r="Q43" i="8" s="1"/>
  <c r="F37" i="8"/>
  <c r="Q37" i="8" s="1"/>
  <c r="F20" i="8"/>
  <c r="Q20" i="8" s="1"/>
  <c r="F29" i="8"/>
  <c r="Q29" i="8" s="1"/>
  <c r="F21" i="8"/>
  <c r="Q21" i="8" s="1"/>
  <c r="G31" i="8"/>
  <c r="R31" i="8" s="1"/>
  <c r="H39" i="8"/>
  <c r="S39" i="8" s="1"/>
  <c r="F44" i="8"/>
  <c r="Q44" i="8" s="1"/>
  <c r="F41" i="8"/>
  <c r="Q41" i="8" s="1"/>
  <c r="F36" i="8"/>
  <c r="Q36" i="8" s="1"/>
  <c r="F45" i="8"/>
  <c r="Q45" i="8" s="1"/>
  <c r="G33" i="8"/>
  <c r="R33" i="8" s="1"/>
  <c r="H20" i="8"/>
  <c r="S20" i="8" s="1"/>
  <c r="H41" i="8"/>
  <c r="S41" i="8" s="1"/>
  <c r="H23" i="8"/>
  <c r="S23" i="8" s="1"/>
  <c r="H44" i="8"/>
  <c r="S44" i="8" s="1"/>
  <c r="F42" i="8"/>
  <c r="Q42" i="8" s="1"/>
  <c r="H25" i="8"/>
  <c r="S25" i="8" s="1"/>
  <c r="I35" i="6"/>
  <c r="I23" i="6"/>
  <c r="I28" i="6"/>
  <c r="I31" i="6"/>
  <c r="F32" i="8"/>
  <c r="Q32" i="8" s="1"/>
  <c r="I42" i="6"/>
  <c r="I34" i="6"/>
  <c r="I30" i="8"/>
  <c r="T30" i="8" s="1"/>
  <c r="F26" i="6"/>
  <c r="I39" i="8"/>
  <c r="T39" i="8" s="1"/>
  <c r="F29" i="6"/>
  <c r="I38" i="8"/>
  <c r="T38" i="8" s="1"/>
  <c r="F37" i="6"/>
  <c r="F46" i="8"/>
  <c r="Q46" i="8" s="1"/>
  <c r="F22" i="8"/>
  <c r="Q22" i="8" s="1"/>
  <c r="I26" i="6"/>
  <c r="F25" i="6"/>
  <c r="I33" i="8"/>
  <c r="T33" i="8" s="1"/>
  <c r="F36" i="6"/>
  <c r="I45" i="8"/>
  <c r="T45" i="8" s="1"/>
  <c r="I22" i="8"/>
  <c r="T22" i="8" s="1"/>
  <c r="I42" i="8"/>
  <c r="T42" i="8" s="1"/>
  <c r="F33" i="6"/>
  <c r="I36" i="6"/>
  <c r="I39" i="6"/>
  <c r="I46" i="8"/>
  <c r="T46" i="8" s="1"/>
  <c r="F21" i="6"/>
  <c r="F20" i="6"/>
  <c r="I29" i="8"/>
  <c r="T29" i="8" s="1"/>
  <c r="I28" i="8"/>
  <c r="T28" i="8" s="1"/>
  <c r="F45" i="6"/>
  <c r="I59" i="3"/>
  <c r="H59" i="3"/>
  <c r="G59" i="3"/>
  <c r="F59" i="3"/>
  <c r="I58" i="3"/>
  <c r="H58" i="3"/>
  <c r="G58" i="3"/>
  <c r="F58" i="3"/>
  <c r="I57" i="3"/>
  <c r="H57" i="3"/>
  <c r="G57" i="3"/>
  <c r="F57" i="3"/>
  <c r="I56" i="3"/>
  <c r="H56" i="3"/>
  <c r="G56" i="3"/>
  <c r="F56" i="3"/>
  <c r="I55" i="3"/>
  <c r="H55" i="3"/>
  <c r="G55" i="3"/>
  <c r="F55" i="3"/>
  <c r="I54" i="3"/>
  <c r="H54" i="3"/>
  <c r="G54" i="3"/>
  <c r="F54" i="3"/>
  <c r="I53" i="3"/>
  <c r="H53" i="3"/>
  <c r="G53" i="3"/>
  <c r="F53" i="3"/>
  <c r="I52" i="3"/>
  <c r="H52" i="3"/>
  <c r="G52" i="3"/>
  <c r="F52" i="3"/>
  <c r="I51" i="3"/>
  <c r="H51" i="3"/>
  <c r="G51" i="3"/>
  <c r="F51" i="3"/>
  <c r="I50" i="3"/>
  <c r="H50" i="3"/>
  <c r="G50" i="3"/>
  <c r="F50" i="3"/>
  <c r="I49" i="3"/>
  <c r="H49" i="3"/>
  <c r="G49" i="3"/>
  <c r="F49" i="3"/>
  <c r="I48" i="3"/>
  <c r="H48" i="3"/>
  <c r="G48" i="3"/>
  <c r="F48" i="3"/>
  <c r="I41" i="3"/>
  <c r="H41" i="3"/>
  <c r="G41" i="3"/>
  <c r="F41" i="3"/>
  <c r="I40" i="3"/>
  <c r="H40" i="3"/>
  <c r="G40" i="3"/>
  <c r="F40" i="3"/>
  <c r="I39" i="3"/>
  <c r="H39" i="3"/>
  <c r="G39" i="3"/>
  <c r="F39" i="3"/>
  <c r="I38" i="3"/>
  <c r="H38" i="3"/>
  <c r="G38" i="3"/>
  <c r="F38" i="3"/>
  <c r="I37" i="3"/>
  <c r="H37" i="3"/>
  <c r="G37" i="3"/>
  <c r="F37" i="3"/>
  <c r="I36" i="3"/>
  <c r="H36" i="3"/>
  <c r="G36" i="3"/>
  <c r="F36" i="3"/>
  <c r="I35" i="3"/>
  <c r="H35" i="3"/>
  <c r="G35" i="3"/>
  <c r="F35" i="3"/>
  <c r="I34" i="3"/>
  <c r="H34" i="3"/>
  <c r="G34" i="3"/>
  <c r="F34" i="3"/>
  <c r="I33" i="3"/>
  <c r="H33" i="3"/>
  <c r="G33" i="3"/>
  <c r="F33" i="3"/>
  <c r="F9" i="3"/>
  <c r="K6" i="3"/>
  <c r="J6" i="3"/>
  <c r="H6" i="3"/>
  <c r="G6" i="3"/>
  <c r="F8" i="3"/>
  <c r="F6" i="3"/>
  <c r="I32" i="3"/>
  <c r="D11" i="3"/>
  <c r="F10" i="3"/>
  <c r="E7" i="3"/>
  <c r="E6" i="3"/>
  <c r="E18" i="3"/>
  <c r="D10" i="3"/>
  <c r="D18" i="3"/>
  <c r="I10" i="3"/>
  <c r="F7" i="3"/>
  <c r="D9" i="3"/>
  <c r="C18" i="3"/>
  <c r="I9" i="3"/>
  <c r="D8" i="3"/>
  <c r="I8" i="3"/>
  <c r="E10" i="3"/>
  <c r="D7" i="3"/>
  <c r="C12" i="3"/>
  <c r="I7" i="3"/>
  <c r="E9" i="3"/>
  <c r="D6" i="3"/>
  <c r="C20" i="3"/>
  <c r="I6" i="3"/>
  <c r="E8" i="3"/>
  <c r="C8" i="3"/>
  <c r="I11" i="3"/>
  <c r="F11" i="3"/>
  <c r="E11" i="3"/>
  <c r="C6" i="3"/>
  <c r="I62" i="3"/>
  <c r="I31" i="3"/>
  <c r="I30" i="3"/>
  <c r="H145" i="3"/>
  <c r="G144" i="3"/>
  <c r="F143" i="3"/>
  <c r="F121" i="3"/>
  <c r="G120" i="3"/>
  <c r="G119" i="3"/>
  <c r="G118" i="3"/>
  <c r="G114" i="3"/>
  <c r="G113" i="3"/>
  <c r="G112" i="3"/>
  <c r="G111" i="3"/>
  <c r="G110" i="3"/>
  <c r="G109" i="3"/>
  <c r="H108" i="3"/>
  <c r="I107" i="3"/>
  <c r="I106" i="3"/>
  <c r="I105" i="3"/>
  <c r="I104" i="3"/>
  <c r="I103" i="3"/>
  <c r="I102" i="3"/>
  <c r="I101" i="3"/>
  <c r="F84" i="3"/>
  <c r="G83" i="3"/>
  <c r="G82" i="3"/>
  <c r="G81" i="3"/>
  <c r="G80" i="3"/>
  <c r="G79" i="3"/>
  <c r="G78" i="3"/>
  <c r="G77" i="3"/>
  <c r="H76" i="3"/>
  <c r="I75" i="3"/>
  <c r="I74" i="3"/>
  <c r="I73" i="3"/>
  <c r="I72" i="3"/>
  <c r="I71" i="3"/>
  <c r="I70" i="3"/>
  <c r="I69" i="3"/>
  <c r="G126" i="3"/>
  <c r="I120" i="3"/>
  <c r="I113" i="3"/>
  <c r="I109" i="3"/>
  <c r="F92" i="3"/>
  <c r="G91" i="3"/>
  <c r="G86" i="3"/>
  <c r="H84" i="3"/>
  <c r="I79" i="3"/>
  <c r="G143" i="3"/>
  <c r="F122" i="3"/>
  <c r="H112" i="3"/>
  <c r="F86" i="3"/>
  <c r="H79" i="3"/>
  <c r="H146" i="3"/>
  <c r="G145" i="3"/>
  <c r="F144" i="3"/>
  <c r="F120" i="3"/>
  <c r="F119" i="3"/>
  <c r="F118" i="3"/>
  <c r="F114" i="3"/>
  <c r="F113" i="3"/>
  <c r="F112" i="3"/>
  <c r="F111" i="3"/>
  <c r="F110" i="3"/>
  <c r="F109" i="3"/>
  <c r="G108" i="3"/>
  <c r="H107" i="3"/>
  <c r="H106" i="3"/>
  <c r="H105" i="3"/>
  <c r="H104" i="3"/>
  <c r="H103" i="3"/>
  <c r="H102" i="3"/>
  <c r="H101" i="3"/>
  <c r="I100" i="3"/>
  <c r="F83" i="3"/>
  <c r="F82" i="3"/>
  <c r="F81" i="3"/>
  <c r="F80" i="3"/>
  <c r="F79" i="3"/>
  <c r="F78" i="3"/>
  <c r="F77" i="3"/>
  <c r="G76" i="3"/>
  <c r="H75" i="3"/>
  <c r="H74" i="3"/>
  <c r="H73" i="3"/>
  <c r="H72" i="3"/>
  <c r="H71" i="3"/>
  <c r="H70" i="3"/>
  <c r="H69" i="3"/>
  <c r="I68" i="3"/>
  <c r="I118" i="3"/>
  <c r="G88" i="3"/>
  <c r="I82" i="3"/>
  <c r="H144" i="3"/>
  <c r="F124" i="3"/>
  <c r="H119" i="3"/>
  <c r="H111" i="3"/>
  <c r="F89" i="3"/>
  <c r="H82" i="3"/>
  <c r="G61" i="3"/>
  <c r="H147" i="3"/>
  <c r="G146" i="3"/>
  <c r="F145" i="3"/>
  <c r="F108" i="3"/>
  <c r="G107" i="3"/>
  <c r="G106" i="3"/>
  <c r="G105" i="3"/>
  <c r="G104" i="3"/>
  <c r="G103" i="3"/>
  <c r="G102" i="3"/>
  <c r="G101" i="3"/>
  <c r="H100" i="3"/>
  <c r="I99" i="3"/>
  <c r="I98" i="3"/>
  <c r="I97" i="3"/>
  <c r="I96" i="3"/>
  <c r="I95" i="3"/>
  <c r="I94" i="3"/>
  <c r="I93" i="3"/>
  <c r="F76" i="3"/>
  <c r="G75" i="3"/>
  <c r="G74" i="3"/>
  <c r="G73" i="3"/>
  <c r="G72" i="3"/>
  <c r="G71" i="3"/>
  <c r="G70" i="3"/>
  <c r="G69" i="3"/>
  <c r="H68" i="3"/>
  <c r="I67" i="3"/>
  <c r="I66" i="3"/>
  <c r="H62" i="3"/>
  <c r="H60" i="3"/>
  <c r="H32" i="3"/>
  <c r="H31" i="3"/>
  <c r="F150" i="3"/>
  <c r="F125" i="3"/>
  <c r="H118" i="3"/>
  <c r="H110" i="3"/>
  <c r="F90" i="3"/>
  <c r="F85" i="3"/>
  <c r="H81" i="3"/>
  <c r="H77" i="3"/>
  <c r="H148" i="3"/>
  <c r="G147" i="3"/>
  <c r="F146" i="3"/>
  <c r="F107" i="3"/>
  <c r="F106" i="3"/>
  <c r="F105" i="3"/>
  <c r="F104" i="3"/>
  <c r="F103" i="3"/>
  <c r="F102" i="3"/>
  <c r="F101" i="3"/>
  <c r="G100" i="3"/>
  <c r="H99" i="3"/>
  <c r="H98" i="3"/>
  <c r="H97" i="3"/>
  <c r="H96" i="3"/>
  <c r="H95" i="3"/>
  <c r="H94" i="3"/>
  <c r="H93" i="3"/>
  <c r="I92" i="3"/>
  <c r="F75" i="3"/>
  <c r="F74" i="3"/>
  <c r="F73" i="3"/>
  <c r="F72" i="3"/>
  <c r="F71" i="3"/>
  <c r="F70" i="3"/>
  <c r="F69" i="3"/>
  <c r="G68" i="3"/>
  <c r="H67" i="3"/>
  <c r="H66" i="3"/>
  <c r="G62" i="3"/>
  <c r="G60" i="3"/>
  <c r="G32" i="3"/>
  <c r="H30" i="3"/>
  <c r="F149" i="3"/>
  <c r="I110" i="3"/>
  <c r="G89" i="3"/>
  <c r="I83" i="3"/>
  <c r="I78" i="3"/>
  <c r="F126" i="3"/>
  <c r="G121" i="3"/>
  <c r="H113" i="3"/>
  <c r="H109" i="3"/>
  <c r="F87" i="3"/>
  <c r="H83" i="3"/>
  <c r="I76" i="3"/>
  <c r="G31" i="3"/>
  <c r="H149" i="3"/>
  <c r="G148" i="3"/>
  <c r="F147" i="3"/>
  <c r="I126" i="3"/>
  <c r="I125" i="3"/>
  <c r="I124" i="3"/>
  <c r="I123" i="3"/>
  <c r="I122" i="3"/>
  <c r="F100" i="3"/>
  <c r="G99" i="3"/>
  <c r="G98" i="3"/>
  <c r="G97" i="3"/>
  <c r="G96" i="3"/>
  <c r="G95" i="3"/>
  <c r="G94" i="3"/>
  <c r="G93" i="3"/>
  <c r="H92" i="3"/>
  <c r="I91" i="3"/>
  <c r="I90" i="3"/>
  <c r="I89" i="3"/>
  <c r="I88" i="3"/>
  <c r="I87" i="3"/>
  <c r="I86" i="3"/>
  <c r="I85" i="3"/>
  <c r="F68" i="3"/>
  <c r="G67" i="3"/>
  <c r="G66" i="3"/>
  <c r="G30" i="3"/>
  <c r="G124" i="3"/>
  <c r="H121" i="3"/>
  <c r="I114" i="3"/>
  <c r="I111" i="3"/>
  <c r="G87" i="3"/>
  <c r="I81" i="3"/>
  <c r="I77" i="3"/>
  <c r="H61" i="3"/>
  <c r="F142" i="3"/>
  <c r="F123" i="3"/>
  <c r="H114" i="3"/>
  <c r="I108" i="3"/>
  <c r="F91" i="3"/>
  <c r="G84" i="3"/>
  <c r="H78" i="3"/>
  <c r="H150" i="3"/>
  <c r="G149" i="3"/>
  <c r="F148" i="3"/>
  <c r="H142" i="3"/>
  <c r="H126" i="3"/>
  <c r="H125" i="3"/>
  <c r="H124" i="3"/>
  <c r="H123" i="3"/>
  <c r="H122" i="3"/>
  <c r="I121" i="3"/>
  <c r="F99" i="3"/>
  <c r="F98" i="3"/>
  <c r="F97" i="3"/>
  <c r="F96" i="3"/>
  <c r="F95" i="3"/>
  <c r="F94" i="3"/>
  <c r="F93" i="3"/>
  <c r="G92" i="3"/>
  <c r="H91" i="3"/>
  <c r="H90" i="3"/>
  <c r="H89" i="3"/>
  <c r="H88" i="3"/>
  <c r="H87" i="3"/>
  <c r="H86" i="3"/>
  <c r="H85" i="3"/>
  <c r="I84" i="3"/>
  <c r="F67" i="3"/>
  <c r="F66" i="3"/>
  <c r="G150" i="3"/>
  <c r="H143" i="3"/>
  <c r="G142" i="3"/>
  <c r="G125" i="3"/>
  <c r="G123" i="3"/>
  <c r="G122" i="3"/>
  <c r="I119" i="3"/>
  <c r="I112" i="3"/>
  <c r="G90" i="3"/>
  <c r="G85" i="3"/>
  <c r="I80" i="3"/>
  <c r="H120" i="3"/>
  <c r="F88" i="3"/>
  <c r="H80" i="3"/>
  <c r="I147" i="3"/>
  <c r="F62" i="3"/>
  <c r="F61" i="3"/>
  <c r="I148" i="3"/>
  <c r="I143" i="3"/>
  <c r="I149" i="3"/>
  <c r="I144" i="3"/>
  <c r="I150" i="3"/>
  <c r="I142" i="3"/>
  <c r="I146" i="3"/>
  <c r="F60" i="3"/>
  <c r="F30" i="3"/>
  <c r="F31" i="3"/>
  <c r="F32" i="3"/>
  <c r="I145" i="3"/>
  <c r="I61" i="3"/>
  <c r="I60" i="3"/>
  <c r="F134" i="8"/>
  <c r="F117" i="8"/>
  <c r="F115" i="8"/>
  <c r="I120" i="8"/>
  <c r="F132" i="8"/>
  <c r="F116" i="8"/>
  <c r="G122" i="8"/>
  <c r="G121" i="8"/>
  <c r="F120" i="8"/>
  <c r="I134" i="8"/>
  <c r="I121" i="8"/>
  <c r="I131" i="8"/>
  <c r="F118" i="8"/>
  <c r="H134" i="8"/>
  <c r="I110" i="8"/>
  <c r="H120" i="8"/>
  <c r="G120" i="8"/>
  <c r="G134" i="8"/>
  <c r="I108" i="8"/>
  <c r="I109" i="8"/>
  <c r="G118" i="8"/>
  <c r="H121" i="8"/>
  <c r="F119" i="8"/>
  <c r="G108" i="8"/>
  <c r="G119" i="8"/>
  <c r="H122" i="8"/>
  <c r="H119" i="8"/>
  <c r="H133" i="8"/>
  <c r="G133" i="8"/>
  <c r="H117" i="8"/>
  <c r="G114" i="8"/>
  <c r="I133" i="8"/>
  <c r="H108" i="8"/>
  <c r="G132" i="8"/>
  <c r="F114" i="8"/>
  <c r="F108" i="8"/>
  <c r="H115" i="8"/>
  <c r="H131" i="8"/>
  <c r="H118" i="8"/>
  <c r="H132" i="8"/>
  <c r="G109" i="8"/>
  <c r="F109" i="8"/>
  <c r="I119" i="8"/>
  <c r="I132" i="8"/>
  <c r="H110" i="8"/>
  <c r="G116" i="8"/>
  <c r="F110" i="8"/>
  <c r="G117" i="8"/>
  <c r="F121" i="8"/>
  <c r="H109" i="8"/>
  <c r="H116" i="8"/>
  <c r="G110" i="8"/>
  <c r="G115" i="8"/>
  <c r="F122" i="8"/>
  <c r="G131" i="8"/>
  <c r="F133" i="8"/>
  <c r="H114" i="8"/>
  <c r="F131" i="8"/>
  <c r="H98" i="8"/>
  <c r="F97" i="8"/>
  <c r="H95" i="8"/>
  <c r="F94" i="8"/>
  <c r="H92" i="8"/>
  <c r="F91" i="8"/>
  <c r="F88" i="8"/>
  <c r="H85" i="8"/>
  <c r="H82" i="8"/>
  <c r="F81" i="8"/>
  <c r="H79" i="8"/>
  <c r="F78" i="8"/>
  <c r="H76" i="8"/>
  <c r="F75" i="8"/>
  <c r="G96" i="8"/>
  <c r="I93" i="8"/>
  <c r="I90" i="8"/>
  <c r="G89" i="8"/>
  <c r="G86" i="8"/>
  <c r="I84" i="8"/>
  <c r="G98" i="8"/>
  <c r="I96" i="8"/>
  <c r="G95" i="8"/>
  <c r="G92" i="8"/>
  <c r="I89" i="8"/>
  <c r="I86" i="8"/>
  <c r="G85" i="8"/>
  <c r="I83" i="8"/>
  <c r="G82" i="8"/>
  <c r="I80" i="8"/>
  <c r="G79" i="8"/>
  <c r="G76" i="8"/>
  <c r="I87" i="8"/>
  <c r="G83" i="8"/>
  <c r="I74" i="8"/>
  <c r="F98" i="8"/>
  <c r="H96" i="8"/>
  <c r="F95" i="8"/>
  <c r="F92" i="8"/>
  <c r="H89" i="8"/>
  <c r="H86" i="8"/>
  <c r="F85" i="8"/>
  <c r="H83" i="8"/>
  <c r="F82" i="8"/>
  <c r="H80" i="8"/>
  <c r="F79" i="8"/>
  <c r="F76" i="8"/>
  <c r="G80" i="8"/>
  <c r="I77" i="8"/>
  <c r="I97" i="8"/>
  <c r="I94" i="8"/>
  <c r="G93" i="8"/>
  <c r="I91" i="8"/>
  <c r="G90" i="8"/>
  <c r="I88" i="8"/>
  <c r="G87" i="8"/>
  <c r="G84" i="8"/>
  <c r="I81" i="8"/>
  <c r="I78" i="8"/>
  <c r="G77" i="8"/>
  <c r="I75" i="8"/>
  <c r="G74" i="8"/>
  <c r="I98" i="8"/>
  <c r="G88" i="8"/>
  <c r="I82" i="8"/>
  <c r="I76" i="8"/>
  <c r="G75" i="8"/>
  <c r="H97" i="8"/>
  <c r="H94" i="8"/>
  <c r="F93" i="8"/>
  <c r="H91" i="8"/>
  <c r="F90" i="8"/>
  <c r="H88" i="8"/>
  <c r="F87" i="8"/>
  <c r="F84" i="8"/>
  <c r="H81" i="8"/>
  <c r="H78" i="8"/>
  <c r="F77" i="8"/>
  <c r="H75" i="8"/>
  <c r="F74" i="8"/>
  <c r="G97" i="8"/>
  <c r="I95" i="8"/>
  <c r="G94" i="8"/>
  <c r="I92" i="8"/>
  <c r="G91" i="8"/>
  <c r="I85" i="8"/>
  <c r="G81" i="8"/>
  <c r="I79" i="8"/>
  <c r="G78" i="8"/>
  <c r="H90" i="8"/>
  <c r="H87" i="8"/>
  <c r="H84" i="8"/>
  <c r="H93" i="8"/>
  <c r="H77" i="8"/>
  <c r="F96" i="8"/>
  <c r="H74" i="8"/>
  <c r="F80" i="8"/>
  <c r="F89" i="8"/>
  <c r="F86" i="8"/>
  <c r="F83" i="8"/>
  <c r="G98" i="6"/>
  <c r="I95" i="6"/>
  <c r="G94" i="6"/>
  <c r="I91" i="6"/>
  <c r="G90" i="6"/>
  <c r="H96" i="6"/>
  <c r="F95" i="6"/>
  <c r="F91" i="6"/>
  <c r="G96" i="6"/>
  <c r="I89" i="6"/>
  <c r="F96" i="6"/>
  <c r="F93" i="6"/>
  <c r="H90" i="6"/>
  <c r="F89" i="6"/>
  <c r="F98" i="6"/>
  <c r="H95" i="6"/>
  <c r="F94" i="6"/>
  <c r="H91" i="6"/>
  <c r="F90" i="6"/>
  <c r="I97" i="6"/>
  <c r="G92" i="6"/>
  <c r="H97" i="6"/>
  <c r="H93" i="6"/>
  <c r="G97" i="6"/>
  <c r="F97" i="6"/>
  <c r="I96" i="6"/>
  <c r="G95" i="6"/>
  <c r="I92" i="6"/>
  <c r="G91" i="6"/>
  <c r="H92" i="6"/>
  <c r="I93" i="6"/>
  <c r="F92" i="6"/>
  <c r="H89" i="6"/>
  <c r="I98" i="6"/>
  <c r="I94" i="6"/>
  <c r="G93" i="6"/>
  <c r="I90" i="6"/>
  <c r="G89" i="6"/>
  <c r="H98" i="6"/>
  <c r="H94" i="6"/>
  <c r="H116" i="6"/>
  <c r="F122" i="6"/>
  <c r="F121" i="6"/>
  <c r="H122" i="6"/>
  <c r="G115" i="6"/>
  <c r="F118" i="6"/>
  <c r="H120" i="6"/>
  <c r="H114" i="6"/>
  <c r="G116" i="6"/>
  <c r="G118" i="6"/>
  <c r="H119" i="6"/>
  <c r="G120" i="6"/>
  <c r="F114" i="6"/>
  <c r="H117" i="6"/>
  <c r="F119" i="6"/>
  <c r="H115" i="6"/>
  <c r="I116" i="6"/>
  <c r="I120" i="6"/>
  <c r="F115" i="6"/>
  <c r="G117" i="6"/>
  <c r="F120" i="6"/>
  <c r="I117" i="6"/>
  <c r="G114" i="6"/>
  <c r="G122" i="6"/>
  <c r="I118" i="6"/>
  <c r="G121" i="6"/>
  <c r="F117" i="6"/>
  <c r="G119" i="6"/>
  <c r="F116" i="6"/>
  <c r="I115" i="6"/>
  <c r="I122" i="6"/>
  <c r="H121" i="6"/>
  <c r="H118" i="6"/>
  <c r="I114" i="6"/>
  <c r="I119" i="6"/>
  <c r="I121" i="6"/>
  <c r="G134" i="6"/>
  <c r="F134" i="6"/>
  <c r="I134" i="6"/>
  <c r="H134" i="6"/>
  <c r="G133" i="6"/>
  <c r="I131" i="6"/>
  <c r="F131" i="6"/>
  <c r="F133" i="6"/>
  <c r="H131" i="6"/>
  <c r="H132" i="6"/>
  <c r="G131" i="6"/>
  <c r="I132" i="6"/>
  <c r="H133" i="6"/>
  <c r="G132" i="6"/>
  <c r="I133" i="6"/>
  <c r="F132" i="6"/>
  <c r="G110" i="6"/>
  <c r="I108" i="6"/>
  <c r="F108" i="6"/>
  <c r="H110" i="6"/>
  <c r="F110" i="6"/>
  <c r="H108" i="6"/>
  <c r="H109" i="6"/>
  <c r="G108" i="6"/>
  <c r="I109" i="6"/>
  <c r="G109" i="6"/>
  <c r="I110" i="6"/>
  <c r="F109" i="6"/>
  <c r="H87" i="6"/>
  <c r="G84" i="6"/>
  <c r="I82" i="6"/>
  <c r="F81" i="6"/>
  <c r="H79" i="6"/>
  <c r="F88" i="6"/>
  <c r="G75" i="6"/>
  <c r="I84" i="6"/>
  <c r="G87" i="6"/>
  <c r="I85" i="6"/>
  <c r="F84" i="6"/>
  <c r="H82" i="6"/>
  <c r="G79" i="6"/>
  <c r="I77" i="6"/>
  <c r="F76" i="6"/>
  <c r="H74" i="6"/>
  <c r="G85" i="6"/>
  <c r="I75" i="6"/>
  <c r="F74" i="6"/>
  <c r="G88" i="6"/>
  <c r="I86" i="6"/>
  <c r="G80" i="6"/>
  <c r="G86" i="6"/>
  <c r="F75" i="6"/>
  <c r="I88" i="6"/>
  <c r="F87" i="6"/>
  <c r="H85" i="6"/>
  <c r="G82" i="6"/>
  <c r="I80" i="6"/>
  <c r="F79" i="6"/>
  <c r="H77" i="6"/>
  <c r="G74" i="6"/>
  <c r="H88" i="6"/>
  <c r="I83" i="6"/>
  <c r="F82" i="6"/>
  <c r="H80" i="6"/>
  <c r="G77" i="6"/>
  <c r="I78" i="6"/>
  <c r="H86" i="6"/>
  <c r="G83" i="6"/>
  <c r="F80" i="6"/>
  <c r="F83" i="6"/>
  <c r="G78" i="6"/>
  <c r="I76" i="6"/>
  <c r="I81" i="6"/>
  <c r="H81" i="6"/>
  <c r="I87" i="6"/>
  <c r="F86" i="6"/>
  <c r="H84" i="6"/>
  <c r="G81" i="6"/>
  <c r="I79" i="6"/>
  <c r="F78" i="6"/>
  <c r="H76" i="6"/>
  <c r="G76" i="6"/>
  <c r="I74" i="6"/>
  <c r="F85" i="6"/>
  <c r="H83" i="6"/>
  <c r="F77" i="6"/>
  <c r="H75" i="6"/>
  <c r="H78" i="6"/>
  <c r="F131" i="3"/>
  <c r="H132" i="3"/>
  <c r="F135" i="3"/>
  <c r="H136" i="3"/>
  <c r="G131" i="3"/>
  <c r="G135" i="3"/>
  <c r="I136" i="3"/>
  <c r="F130" i="3"/>
  <c r="H131" i="3"/>
  <c r="F134" i="3"/>
  <c r="H135" i="3"/>
  <c r="F138" i="3"/>
  <c r="G130" i="3"/>
  <c r="G134" i="3"/>
  <c r="I135" i="3"/>
  <c r="G138" i="3"/>
  <c r="H130" i="3"/>
  <c r="F133" i="3"/>
  <c r="H134" i="3"/>
  <c r="F137" i="3"/>
  <c r="G133" i="3"/>
  <c r="G137" i="3"/>
  <c r="H133" i="3"/>
  <c r="F136" i="3"/>
  <c r="G136" i="3"/>
  <c r="H138" i="3"/>
  <c r="F132" i="3"/>
  <c r="H137" i="3"/>
  <c r="G132" i="3"/>
  <c r="I137" i="3"/>
  <c r="H141" i="3"/>
  <c r="G141" i="3"/>
  <c r="F141" i="3"/>
  <c r="H9" i="8"/>
  <c r="I9" i="8"/>
  <c r="I9" i="6"/>
  <c r="H9" i="6"/>
  <c r="N48" i="7"/>
  <c r="N136" i="7"/>
  <c r="N100" i="7"/>
  <c r="N124" i="7"/>
  <c r="N112" i="7"/>
  <c r="J43" i="3" l="1"/>
  <c r="J42" i="3"/>
  <c r="J45" i="3"/>
  <c r="J44" i="3"/>
  <c r="J33" i="3"/>
  <c r="J35" i="3"/>
  <c r="J37" i="3"/>
  <c r="J39" i="3"/>
  <c r="J41" i="3"/>
  <c r="J49" i="3"/>
  <c r="J51" i="3"/>
  <c r="J53" i="3"/>
  <c r="J76" i="3"/>
  <c r="J108" i="3"/>
  <c r="J55" i="3"/>
  <c r="J57" i="3"/>
  <c r="J105" i="3"/>
  <c r="J73" i="3"/>
  <c r="J34" i="3"/>
  <c r="J36" i="3"/>
  <c r="J38" i="3"/>
  <c r="J40" i="3"/>
  <c r="J48" i="3"/>
  <c r="J50" i="3"/>
  <c r="J52" i="3"/>
  <c r="J54" i="3"/>
  <c r="J56" i="3"/>
  <c r="J58" i="3"/>
  <c r="J62" i="3"/>
  <c r="J59" i="3"/>
  <c r="J74" i="3"/>
  <c r="J106" i="3"/>
  <c r="J122" i="3"/>
  <c r="J123" i="3"/>
  <c r="J94" i="3"/>
  <c r="J72" i="3"/>
  <c r="J104" i="3"/>
  <c r="J77" i="3"/>
  <c r="J118" i="3"/>
  <c r="J30" i="3"/>
  <c r="J109" i="3"/>
  <c r="J70" i="3"/>
  <c r="J102" i="3"/>
  <c r="J32" i="3"/>
  <c r="J147" i="3"/>
  <c r="J146" i="3"/>
  <c r="J61" i="3"/>
  <c r="J126" i="3"/>
  <c r="J85" i="3"/>
  <c r="J142" i="3"/>
  <c r="J143" i="3"/>
  <c r="J92" i="3"/>
  <c r="J75" i="3"/>
  <c r="J107" i="3"/>
  <c r="J83" i="3"/>
  <c r="J78" i="3"/>
  <c r="J110" i="3"/>
  <c r="J121" i="3"/>
  <c r="J31" i="3"/>
  <c r="J87" i="3"/>
  <c r="J145" i="3"/>
  <c r="J124" i="3"/>
  <c r="J69" i="3"/>
  <c r="J101" i="3"/>
  <c r="J120" i="3"/>
  <c r="J95" i="3"/>
  <c r="J149" i="3"/>
  <c r="J90" i="3"/>
  <c r="J144" i="3"/>
  <c r="J119" i="3"/>
  <c r="J96" i="3"/>
  <c r="J111" i="3"/>
  <c r="J60" i="3"/>
  <c r="J79" i="3"/>
  <c r="J97" i="3"/>
  <c r="J91" i="3"/>
  <c r="J93" i="3"/>
  <c r="J80" i="3"/>
  <c r="J112" i="3"/>
  <c r="J98" i="3"/>
  <c r="J68" i="3"/>
  <c r="J100" i="3"/>
  <c r="J125" i="3"/>
  <c r="J81" i="3"/>
  <c r="J113" i="3"/>
  <c r="J84" i="3"/>
  <c r="J66" i="3"/>
  <c r="J88" i="3"/>
  <c r="J67" i="3"/>
  <c r="J99" i="3"/>
  <c r="J148" i="3"/>
  <c r="J71" i="3"/>
  <c r="J103" i="3"/>
  <c r="J150" i="3"/>
  <c r="J89" i="3"/>
  <c r="J82" i="3"/>
  <c r="J114" i="3"/>
  <c r="J86" i="3"/>
  <c r="J136" i="3"/>
  <c r="J138" i="3"/>
  <c r="G152" i="3"/>
  <c r="J141" i="3"/>
  <c r="J137" i="3"/>
  <c r="J9" i="8"/>
  <c r="J9" i="6"/>
  <c r="N137" i="7"/>
  <c r="C10" i="7" l="1"/>
  <c r="C10" i="8" s="1"/>
  <c r="C11" i="7"/>
  <c r="C11" i="8" s="1"/>
  <c r="C12" i="7"/>
  <c r="C12" i="8" s="1"/>
  <c r="C13" i="7"/>
  <c r="C13" i="8" s="1"/>
  <c r="C9" i="7"/>
  <c r="C9" i="8" s="1"/>
  <c r="B9" i="7"/>
  <c r="B10" i="7"/>
  <c r="B11" i="7"/>
  <c r="B12" i="7"/>
  <c r="B13" i="7"/>
  <c r="E16" i="10" l="1"/>
  <c r="B130" i="6"/>
  <c r="B128" i="6"/>
  <c r="B127" i="6"/>
  <c r="B126" i="6"/>
  <c r="B125" i="5"/>
  <c r="B125" i="6" s="1"/>
  <c r="B113" i="5"/>
  <c r="B113" i="6" s="1"/>
  <c r="B107" i="6"/>
  <c r="B106" i="6"/>
  <c r="B105" i="6"/>
  <c r="B104" i="6"/>
  <c r="B103" i="6"/>
  <c r="B102" i="6"/>
  <c r="B101" i="6"/>
  <c r="B73" i="6"/>
  <c r="B72" i="6"/>
  <c r="B71" i="6"/>
  <c r="B70" i="6"/>
  <c r="B69" i="6"/>
  <c r="B68" i="6"/>
  <c r="B67" i="6"/>
  <c r="B66" i="6"/>
  <c r="B65" i="6"/>
  <c r="B64" i="6"/>
  <c r="B63" i="6"/>
  <c r="B62" i="6"/>
  <c r="B61" i="6"/>
  <c r="B60" i="6"/>
  <c r="B59" i="6"/>
  <c r="B58" i="6"/>
  <c r="B57" i="6"/>
  <c r="B56" i="6"/>
  <c r="B55" i="6"/>
  <c r="B53" i="6"/>
  <c r="B52" i="6"/>
  <c r="B51" i="6"/>
  <c r="B50" i="6"/>
  <c r="B49" i="5"/>
  <c r="B49" i="6" s="1"/>
  <c r="B13" i="5"/>
  <c r="B13" i="6" s="1"/>
  <c r="B19" i="5"/>
  <c r="B23" i="3"/>
  <c r="B13" i="8" s="1"/>
  <c r="B19" i="3"/>
  <c r="B9" i="8" s="1"/>
  <c r="B20" i="3"/>
  <c r="B10" i="8" s="1"/>
  <c r="B21" i="3"/>
  <c r="B11" i="8" s="1"/>
  <c r="B22" i="3"/>
  <c r="B12" i="8" s="1"/>
  <c r="B18" i="3"/>
  <c r="E19" i="7"/>
  <c r="P19" i="7" s="1"/>
  <c r="H130" i="7"/>
  <c r="G130" i="7"/>
  <c r="F130" i="7"/>
  <c r="E130" i="7"/>
  <c r="D130" i="7"/>
  <c r="D130" i="8" s="1"/>
  <c r="B130" i="7"/>
  <c r="B130" i="8" s="1"/>
  <c r="H129" i="7"/>
  <c r="G129" i="7"/>
  <c r="F129" i="7"/>
  <c r="E129" i="7"/>
  <c r="D129" i="7"/>
  <c r="D129" i="8" s="1"/>
  <c r="B129" i="7"/>
  <c r="B129" i="8" s="1"/>
  <c r="H128" i="7"/>
  <c r="G128" i="7"/>
  <c r="F128" i="7"/>
  <c r="E128" i="7"/>
  <c r="D128" i="7"/>
  <c r="D128" i="8" s="1"/>
  <c r="B128" i="7"/>
  <c r="B128" i="8" s="1"/>
  <c r="H127" i="7"/>
  <c r="G127" i="7"/>
  <c r="F127" i="7"/>
  <c r="E127" i="7"/>
  <c r="D127" i="7"/>
  <c r="D127" i="8" s="1"/>
  <c r="B127" i="7"/>
  <c r="B127" i="8" s="1"/>
  <c r="H126" i="7"/>
  <c r="G126" i="7"/>
  <c r="F126" i="7"/>
  <c r="E126" i="7"/>
  <c r="D126" i="7"/>
  <c r="D126" i="8" s="1"/>
  <c r="B126" i="7"/>
  <c r="B126" i="8" s="1"/>
  <c r="H125" i="7"/>
  <c r="S125" i="7" s="1"/>
  <c r="G125" i="7"/>
  <c r="R125" i="7" s="1"/>
  <c r="F125" i="7"/>
  <c r="Q125" i="7" s="1"/>
  <c r="E125" i="7"/>
  <c r="P125" i="7" s="1"/>
  <c r="D125" i="7"/>
  <c r="B125" i="7"/>
  <c r="B125" i="8" s="1"/>
  <c r="H113" i="7"/>
  <c r="G113" i="7"/>
  <c r="R113" i="7" s="1"/>
  <c r="F113" i="7"/>
  <c r="Q113" i="7" s="1"/>
  <c r="E113" i="7"/>
  <c r="P113" i="7" s="1"/>
  <c r="D113" i="7"/>
  <c r="B113" i="7"/>
  <c r="B113" i="8" s="1"/>
  <c r="H107" i="7"/>
  <c r="G107" i="7"/>
  <c r="F107" i="7"/>
  <c r="E107" i="7"/>
  <c r="D107" i="7"/>
  <c r="D107" i="8" s="1"/>
  <c r="B107" i="7"/>
  <c r="B107" i="8" s="1"/>
  <c r="H106" i="7"/>
  <c r="G106" i="7"/>
  <c r="F106" i="7"/>
  <c r="E106" i="7"/>
  <c r="D106" i="7"/>
  <c r="D106" i="8" s="1"/>
  <c r="B106" i="7"/>
  <c r="B106" i="8" s="1"/>
  <c r="H105" i="7"/>
  <c r="G105" i="7"/>
  <c r="F105" i="7"/>
  <c r="E105" i="7"/>
  <c r="D105" i="7"/>
  <c r="D105" i="8" s="1"/>
  <c r="B105" i="7"/>
  <c r="B105" i="8" s="1"/>
  <c r="H104" i="7"/>
  <c r="G104" i="7"/>
  <c r="F104" i="7"/>
  <c r="E104" i="7"/>
  <c r="D104" i="7"/>
  <c r="D104" i="8" s="1"/>
  <c r="B104" i="7"/>
  <c r="B104" i="8" s="1"/>
  <c r="H103" i="7"/>
  <c r="G103" i="7"/>
  <c r="F103" i="7"/>
  <c r="E103" i="7"/>
  <c r="D103" i="7"/>
  <c r="D103" i="8" s="1"/>
  <c r="B103" i="7"/>
  <c r="B103" i="8" s="1"/>
  <c r="H102" i="7"/>
  <c r="G102" i="7"/>
  <c r="F102" i="7"/>
  <c r="E102" i="7"/>
  <c r="D102" i="7"/>
  <c r="D102" i="8" s="1"/>
  <c r="B102" i="7"/>
  <c r="B102" i="8" s="1"/>
  <c r="H101" i="7"/>
  <c r="G101" i="7"/>
  <c r="F101" i="7"/>
  <c r="E101" i="7"/>
  <c r="D101" i="7"/>
  <c r="D101" i="8" s="1"/>
  <c r="B101" i="7"/>
  <c r="B101" i="8" s="1"/>
  <c r="H73" i="7"/>
  <c r="G73" i="7"/>
  <c r="F73" i="7"/>
  <c r="E73" i="7"/>
  <c r="D73" i="7"/>
  <c r="B73" i="7"/>
  <c r="H72" i="7"/>
  <c r="G72" i="7"/>
  <c r="F72" i="7"/>
  <c r="E72" i="7"/>
  <c r="D72" i="7"/>
  <c r="B72" i="7"/>
  <c r="H71" i="7"/>
  <c r="G71" i="7"/>
  <c r="F71" i="7"/>
  <c r="E71" i="7"/>
  <c r="D71" i="7"/>
  <c r="B71" i="7"/>
  <c r="H70" i="7"/>
  <c r="G70" i="7"/>
  <c r="F70" i="7"/>
  <c r="E70" i="7"/>
  <c r="D70" i="7"/>
  <c r="D70" i="8" s="1"/>
  <c r="B70" i="7"/>
  <c r="B70" i="8" s="1"/>
  <c r="H69" i="7"/>
  <c r="G69" i="7"/>
  <c r="F69" i="7"/>
  <c r="E69" i="7"/>
  <c r="D69" i="7"/>
  <c r="D69" i="8" s="1"/>
  <c r="B69" i="7"/>
  <c r="B69" i="8" s="1"/>
  <c r="H68" i="7"/>
  <c r="H68" i="8" s="1"/>
  <c r="G68" i="7"/>
  <c r="G68" i="8" s="1"/>
  <c r="F68" i="7"/>
  <c r="F68" i="8" s="1"/>
  <c r="E68" i="7"/>
  <c r="E68" i="8" s="1"/>
  <c r="P68" i="8" s="1"/>
  <c r="D68" i="7"/>
  <c r="D68" i="8" s="1"/>
  <c r="B68" i="7"/>
  <c r="B68" i="8" s="1"/>
  <c r="H67" i="7"/>
  <c r="H67" i="8" s="1"/>
  <c r="G67" i="7"/>
  <c r="G67" i="8" s="1"/>
  <c r="F67" i="7"/>
  <c r="F67" i="8" s="1"/>
  <c r="E67" i="7"/>
  <c r="E67" i="8" s="1"/>
  <c r="P67" i="8" s="1"/>
  <c r="D67" i="7"/>
  <c r="D67" i="8" s="1"/>
  <c r="B67" i="7"/>
  <c r="B67" i="8" s="1"/>
  <c r="H66" i="7"/>
  <c r="H66" i="8" s="1"/>
  <c r="G66" i="7"/>
  <c r="G66" i="8" s="1"/>
  <c r="F66" i="7"/>
  <c r="F66" i="8" s="1"/>
  <c r="E66" i="7"/>
  <c r="E66" i="8" s="1"/>
  <c r="P66" i="8" s="1"/>
  <c r="D66" i="7"/>
  <c r="D66" i="8" s="1"/>
  <c r="B66" i="7"/>
  <c r="B66" i="8" s="1"/>
  <c r="H65" i="7"/>
  <c r="H65" i="8" s="1"/>
  <c r="G65" i="7"/>
  <c r="G65" i="8" s="1"/>
  <c r="F65" i="7"/>
  <c r="F65" i="8" s="1"/>
  <c r="E65" i="7"/>
  <c r="E65" i="8" s="1"/>
  <c r="P65" i="8" s="1"/>
  <c r="D65" i="7"/>
  <c r="D65" i="8" s="1"/>
  <c r="B65" i="7"/>
  <c r="B65" i="8" s="1"/>
  <c r="H64" i="7"/>
  <c r="H64" i="8" s="1"/>
  <c r="G64" i="7"/>
  <c r="G64" i="8" s="1"/>
  <c r="F64" i="7"/>
  <c r="F64" i="8" s="1"/>
  <c r="E64" i="7"/>
  <c r="E64" i="8" s="1"/>
  <c r="P64" i="8" s="1"/>
  <c r="D64" i="7"/>
  <c r="D64" i="8" s="1"/>
  <c r="B64" i="7"/>
  <c r="B64" i="8" s="1"/>
  <c r="H63" i="7"/>
  <c r="H63" i="8" s="1"/>
  <c r="G63" i="7"/>
  <c r="G63" i="8" s="1"/>
  <c r="F63" i="7"/>
  <c r="F63" i="8" s="1"/>
  <c r="E63" i="7"/>
  <c r="E63" i="8" s="1"/>
  <c r="P63" i="8" s="1"/>
  <c r="D63" i="7"/>
  <c r="D63" i="8" s="1"/>
  <c r="B63" i="7"/>
  <c r="B63" i="8" s="1"/>
  <c r="H62" i="7"/>
  <c r="H62" i="8" s="1"/>
  <c r="G62" i="7"/>
  <c r="G62" i="8" s="1"/>
  <c r="F62" i="7"/>
  <c r="F62" i="8" s="1"/>
  <c r="E62" i="7"/>
  <c r="E62" i="8" s="1"/>
  <c r="P62" i="8" s="1"/>
  <c r="D62" i="7"/>
  <c r="D62" i="8" s="1"/>
  <c r="B62" i="7"/>
  <c r="B62" i="8" s="1"/>
  <c r="H61" i="7"/>
  <c r="H61" i="8" s="1"/>
  <c r="G61" i="7"/>
  <c r="G61" i="8" s="1"/>
  <c r="F61" i="7"/>
  <c r="F61" i="8" s="1"/>
  <c r="E61" i="7"/>
  <c r="E61" i="8" s="1"/>
  <c r="P61" i="8" s="1"/>
  <c r="D61" i="7"/>
  <c r="D61" i="8" s="1"/>
  <c r="B61" i="7"/>
  <c r="B61" i="8" s="1"/>
  <c r="H60" i="7"/>
  <c r="H60" i="8" s="1"/>
  <c r="G60" i="7"/>
  <c r="G60" i="8" s="1"/>
  <c r="F60" i="7"/>
  <c r="F60" i="8" s="1"/>
  <c r="E60" i="7"/>
  <c r="E60" i="8" s="1"/>
  <c r="P60" i="8" s="1"/>
  <c r="D60" i="7"/>
  <c r="D60" i="8" s="1"/>
  <c r="B60" i="7"/>
  <c r="B60" i="8" s="1"/>
  <c r="H59" i="7"/>
  <c r="H59" i="8" s="1"/>
  <c r="G59" i="7"/>
  <c r="G59" i="8" s="1"/>
  <c r="F59" i="7"/>
  <c r="F59" i="8" s="1"/>
  <c r="E59" i="7"/>
  <c r="E59" i="8" s="1"/>
  <c r="P59" i="8" s="1"/>
  <c r="D59" i="7"/>
  <c r="D59" i="8" s="1"/>
  <c r="B59" i="7"/>
  <c r="B59" i="8" s="1"/>
  <c r="H58" i="7"/>
  <c r="H58" i="8" s="1"/>
  <c r="G58" i="7"/>
  <c r="G58" i="8" s="1"/>
  <c r="F58" i="7"/>
  <c r="F58" i="8" s="1"/>
  <c r="E58" i="7"/>
  <c r="E58" i="8" s="1"/>
  <c r="P58" i="8" s="1"/>
  <c r="D58" i="7"/>
  <c r="D58" i="8" s="1"/>
  <c r="B58" i="7"/>
  <c r="B58" i="8" s="1"/>
  <c r="H57" i="7"/>
  <c r="H57" i="8" s="1"/>
  <c r="G57" i="7"/>
  <c r="G57" i="8" s="1"/>
  <c r="F57" i="7"/>
  <c r="F57" i="8" s="1"/>
  <c r="E57" i="7"/>
  <c r="E57" i="8" s="1"/>
  <c r="P57" i="8" s="1"/>
  <c r="D57" i="7"/>
  <c r="D57" i="8" s="1"/>
  <c r="B57" i="7"/>
  <c r="B57" i="8" s="1"/>
  <c r="H56" i="7"/>
  <c r="H56" i="8" s="1"/>
  <c r="G56" i="7"/>
  <c r="G56" i="8" s="1"/>
  <c r="F56" i="7"/>
  <c r="F56" i="8" s="1"/>
  <c r="E56" i="7"/>
  <c r="E56" i="8" s="1"/>
  <c r="P56" i="8" s="1"/>
  <c r="D56" i="7"/>
  <c r="D56" i="8" s="1"/>
  <c r="B56" i="7"/>
  <c r="B56" i="8" s="1"/>
  <c r="H55" i="7"/>
  <c r="H55" i="8" s="1"/>
  <c r="G55" i="7"/>
  <c r="G55" i="8" s="1"/>
  <c r="F55" i="7"/>
  <c r="F55" i="8" s="1"/>
  <c r="E55" i="7"/>
  <c r="E55" i="8" s="1"/>
  <c r="P55" i="8" s="1"/>
  <c r="D55" i="7"/>
  <c r="D55" i="8" s="1"/>
  <c r="B55" i="7"/>
  <c r="B55" i="8" s="1"/>
  <c r="H54" i="7"/>
  <c r="H54" i="8" s="1"/>
  <c r="G54" i="7"/>
  <c r="G54" i="8" s="1"/>
  <c r="F54" i="7"/>
  <c r="F54" i="8" s="1"/>
  <c r="E54" i="7"/>
  <c r="E54" i="8" s="1"/>
  <c r="P54" i="8" s="1"/>
  <c r="D54" i="7"/>
  <c r="D54" i="8" s="1"/>
  <c r="B54" i="7"/>
  <c r="B54" i="8" s="1"/>
  <c r="H53" i="7"/>
  <c r="G53" i="7"/>
  <c r="F53" i="7"/>
  <c r="E53" i="7"/>
  <c r="D53" i="7"/>
  <c r="D53" i="8" s="1"/>
  <c r="B53" i="7"/>
  <c r="B53" i="8" s="1"/>
  <c r="H52" i="7"/>
  <c r="G52" i="7"/>
  <c r="F52" i="7"/>
  <c r="E52" i="7"/>
  <c r="D52" i="7"/>
  <c r="D52" i="8" s="1"/>
  <c r="B52" i="7"/>
  <c r="B52" i="8" s="1"/>
  <c r="H51" i="7"/>
  <c r="G51" i="7"/>
  <c r="F51" i="7"/>
  <c r="E51" i="7"/>
  <c r="D51" i="7"/>
  <c r="D51" i="8" s="1"/>
  <c r="B51" i="7"/>
  <c r="B51" i="8" s="1"/>
  <c r="H50" i="7"/>
  <c r="G50" i="7"/>
  <c r="F50" i="7"/>
  <c r="E50" i="7"/>
  <c r="D50" i="7"/>
  <c r="D50" i="8" s="1"/>
  <c r="B50" i="7"/>
  <c r="B50" i="8" s="1"/>
  <c r="H49" i="7"/>
  <c r="G49" i="7"/>
  <c r="R49" i="7" s="1"/>
  <c r="F49" i="7"/>
  <c r="Q49" i="7" s="1"/>
  <c r="E49" i="7"/>
  <c r="P49" i="7" s="1"/>
  <c r="D49" i="7"/>
  <c r="B49" i="7"/>
  <c r="B49" i="8" s="1"/>
  <c r="H19" i="7"/>
  <c r="S19" i="7" s="1"/>
  <c r="G19" i="7"/>
  <c r="R19" i="7" s="1"/>
  <c r="F19" i="7"/>
  <c r="Q19" i="7" s="1"/>
  <c r="D19" i="7"/>
  <c r="B19" i="7"/>
  <c r="B129" i="6"/>
  <c r="B54" i="6"/>
  <c r="B12" i="5"/>
  <c r="B12" i="6" s="1"/>
  <c r="B11" i="5"/>
  <c r="B11" i="6" s="1"/>
  <c r="B10" i="5"/>
  <c r="B10" i="6" s="1"/>
  <c r="B8" i="5"/>
  <c r="B8" i="6" s="1"/>
  <c r="H125" i="5"/>
  <c r="G125" i="5"/>
  <c r="F125" i="5"/>
  <c r="E125" i="5"/>
  <c r="H113" i="5"/>
  <c r="G113" i="5"/>
  <c r="F113" i="5"/>
  <c r="E113" i="5"/>
  <c r="H49" i="5"/>
  <c r="G49" i="5"/>
  <c r="F49" i="5"/>
  <c r="E49" i="5"/>
  <c r="H19" i="5"/>
  <c r="G19" i="5"/>
  <c r="F19" i="5"/>
  <c r="E19" i="5"/>
  <c r="C13" i="5"/>
  <c r="C13" i="6" s="1"/>
  <c r="C12" i="5"/>
  <c r="C12" i="6" s="1"/>
  <c r="C11" i="5"/>
  <c r="C11" i="6" s="1"/>
  <c r="C10" i="5"/>
  <c r="C10" i="6" s="1"/>
  <c r="C9" i="5"/>
  <c r="C9" i="6" s="1"/>
  <c r="B9" i="5"/>
  <c r="B9" i="6" s="1"/>
  <c r="I19" i="7"/>
  <c r="T19" i="7" s="1"/>
  <c r="D19" i="10"/>
  <c r="B129" i="3"/>
  <c r="B117" i="3"/>
  <c r="B65" i="3"/>
  <c r="C23" i="3"/>
  <c r="C22" i="3"/>
  <c r="C21" i="3"/>
  <c r="E23" i="3"/>
  <c r="D23" i="3"/>
  <c r="E22" i="3"/>
  <c r="D22" i="3"/>
  <c r="E21" i="3"/>
  <c r="D21" i="3"/>
  <c r="E20" i="3"/>
  <c r="D20" i="3"/>
  <c r="E19" i="3"/>
  <c r="D19" i="3"/>
  <c r="C19" i="3"/>
  <c r="O19" i="5"/>
  <c r="N19" i="5"/>
  <c r="N125" i="5"/>
  <c r="N113" i="5"/>
  <c r="N49" i="5"/>
  <c r="O125" i="5"/>
  <c r="O113" i="5"/>
  <c r="O49" i="5"/>
  <c r="C24" i="3" l="1"/>
  <c r="D24" i="3"/>
  <c r="E24" i="3"/>
  <c r="P130" i="7"/>
  <c r="E130" i="8"/>
  <c r="P130" i="8" s="1"/>
  <c r="Q102" i="7"/>
  <c r="F102" i="8"/>
  <c r="S103" i="7"/>
  <c r="H103" i="8"/>
  <c r="Q106" i="7"/>
  <c r="F106" i="8"/>
  <c r="S107" i="7"/>
  <c r="H107" i="8"/>
  <c r="Q126" i="7"/>
  <c r="F126" i="8"/>
  <c r="S127" i="7"/>
  <c r="H127" i="8"/>
  <c r="Q130" i="7"/>
  <c r="F130" i="8"/>
  <c r="P101" i="7"/>
  <c r="E101" i="8"/>
  <c r="P101" i="8" s="1"/>
  <c r="R102" i="7"/>
  <c r="G102" i="8"/>
  <c r="P105" i="7"/>
  <c r="E105" i="8"/>
  <c r="P105" i="8" s="1"/>
  <c r="R106" i="7"/>
  <c r="G106" i="8"/>
  <c r="R126" i="7"/>
  <c r="G126" i="8"/>
  <c r="P129" i="7"/>
  <c r="E129" i="8"/>
  <c r="P129" i="8" s="1"/>
  <c r="R130" i="7"/>
  <c r="G130" i="8"/>
  <c r="P106" i="7"/>
  <c r="E106" i="8"/>
  <c r="P106" i="8" s="1"/>
  <c r="P126" i="7"/>
  <c r="E126" i="8"/>
  <c r="P126" i="8" s="1"/>
  <c r="Q101" i="7"/>
  <c r="F101" i="8"/>
  <c r="S102" i="7"/>
  <c r="H102" i="8"/>
  <c r="Q105" i="7"/>
  <c r="F105" i="8"/>
  <c r="S106" i="7"/>
  <c r="H106" i="8"/>
  <c r="S126" i="7"/>
  <c r="H126" i="8"/>
  <c r="Q129" i="7"/>
  <c r="F129" i="8"/>
  <c r="S130" i="7"/>
  <c r="H130" i="8"/>
  <c r="R127" i="7"/>
  <c r="G127" i="8"/>
  <c r="R101" i="7"/>
  <c r="G101" i="8"/>
  <c r="P104" i="7"/>
  <c r="E104" i="8"/>
  <c r="P104" i="8" s="1"/>
  <c r="R105" i="7"/>
  <c r="G105" i="8"/>
  <c r="P128" i="7"/>
  <c r="E128" i="8"/>
  <c r="P128" i="8" s="1"/>
  <c r="R129" i="7"/>
  <c r="G129" i="8"/>
  <c r="S101" i="7"/>
  <c r="H101" i="8"/>
  <c r="H112" i="7"/>
  <c r="Q104" i="7"/>
  <c r="F104" i="8"/>
  <c r="S105" i="7"/>
  <c r="H105" i="8"/>
  <c r="Q128" i="7"/>
  <c r="F128" i="8"/>
  <c r="S129" i="7"/>
  <c r="H129" i="8"/>
  <c r="P102" i="7"/>
  <c r="E102" i="8"/>
  <c r="P102" i="8" s="1"/>
  <c r="R103" i="7"/>
  <c r="G103" i="8"/>
  <c r="R107" i="7"/>
  <c r="G107" i="8"/>
  <c r="P103" i="7"/>
  <c r="E103" i="8"/>
  <c r="P103" i="8" s="1"/>
  <c r="R104" i="7"/>
  <c r="G104" i="8"/>
  <c r="P107" i="7"/>
  <c r="E107" i="8"/>
  <c r="P107" i="8" s="1"/>
  <c r="P127" i="7"/>
  <c r="E127" i="8"/>
  <c r="P127" i="8" s="1"/>
  <c r="R128" i="7"/>
  <c r="G128" i="8"/>
  <c r="S49" i="7"/>
  <c r="H100" i="7"/>
  <c r="Q103" i="7"/>
  <c r="F103" i="8"/>
  <c r="S104" i="7"/>
  <c r="H104" i="8"/>
  <c r="Q107" i="7"/>
  <c r="F107" i="8"/>
  <c r="S113" i="7"/>
  <c r="H124" i="7"/>
  <c r="Q127" i="7"/>
  <c r="F127" i="8"/>
  <c r="S128" i="7"/>
  <c r="H128" i="8"/>
  <c r="N100" i="5"/>
  <c r="Q52" i="7"/>
  <c r="F52" i="8"/>
  <c r="S53" i="7"/>
  <c r="H53" i="8"/>
  <c r="S69" i="7"/>
  <c r="H69" i="8"/>
  <c r="D71" i="8"/>
  <c r="Q72" i="7"/>
  <c r="F72" i="8"/>
  <c r="S73" i="7"/>
  <c r="H73" i="8"/>
  <c r="D72" i="8"/>
  <c r="R69" i="7"/>
  <c r="G69" i="8"/>
  <c r="R73" i="7"/>
  <c r="G73" i="8"/>
  <c r="P71" i="7"/>
  <c r="E71" i="8"/>
  <c r="P71" i="8" s="1"/>
  <c r="R53" i="7"/>
  <c r="G53" i="8"/>
  <c r="B71" i="8"/>
  <c r="Q51" i="7"/>
  <c r="F51" i="8"/>
  <c r="S52" i="7"/>
  <c r="H52" i="8"/>
  <c r="Q71" i="7"/>
  <c r="F71" i="8"/>
  <c r="S72" i="7"/>
  <c r="H72" i="8"/>
  <c r="Q69" i="7"/>
  <c r="F69" i="8"/>
  <c r="Q73" i="7"/>
  <c r="F73" i="8"/>
  <c r="P72" i="7"/>
  <c r="E72" i="8"/>
  <c r="P72" i="8" s="1"/>
  <c r="P51" i="7"/>
  <c r="E51" i="8"/>
  <c r="P51" i="8" s="1"/>
  <c r="R52" i="7"/>
  <c r="G52" i="8"/>
  <c r="R72" i="7"/>
  <c r="G72" i="8"/>
  <c r="P50" i="7"/>
  <c r="E50" i="8"/>
  <c r="P50" i="8" s="1"/>
  <c r="R51" i="7"/>
  <c r="G51" i="8"/>
  <c r="P70" i="7"/>
  <c r="E70" i="8"/>
  <c r="P70" i="8" s="1"/>
  <c r="R71" i="7"/>
  <c r="G71" i="8"/>
  <c r="B73" i="8"/>
  <c r="S50" i="7"/>
  <c r="H50" i="8"/>
  <c r="S70" i="7"/>
  <c r="H70" i="8"/>
  <c r="D73" i="8"/>
  <c r="Q53" i="7"/>
  <c r="F53" i="8"/>
  <c r="P52" i="7"/>
  <c r="E52" i="8"/>
  <c r="P52" i="8" s="1"/>
  <c r="Q50" i="7"/>
  <c r="F50" i="8"/>
  <c r="S51" i="7"/>
  <c r="H51" i="8"/>
  <c r="Q70" i="7"/>
  <c r="F70" i="8"/>
  <c r="S71" i="7"/>
  <c r="H71" i="8"/>
  <c r="R50" i="7"/>
  <c r="G50" i="8"/>
  <c r="P53" i="7"/>
  <c r="E53" i="8"/>
  <c r="P53" i="8" s="1"/>
  <c r="P69" i="7"/>
  <c r="E69" i="8"/>
  <c r="P69" i="8" s="1"/>
  <c r="R70" i="7"/>
  <c r="G70" i="8"/>
  <c r="B72" i="8"/>
  <c r="P73" i="7"/>
  <c r="E73" i="8"/>
  <c r="P73" i="8" s="1"/>
  <c r="G100" i="5"/>
  <c r="H100" i="5"/>
  <c r="Q65" i="7"/>
  <c r="P56" i="7"/>
  <c r="R57" i="7"/>
  <c r="P60" i="7"/>
  <c r="R61" i="7"/>
  <c r="P64" i="7"/>
  <c r="R65" i="7"/>
  <c r="P68" i="7"/>
  <c r="S54" i="7"/>
  <c r="S58" i="7"/>
  <c r="S62" i="7"/>
  <c r="S66" i="7"/>
  <c r="Q56" i="7"/>
  <c r="S61" i="7"/>
  <c r="Q68" i="7"/>
  <c r="Q61" i="7"/>
  <c r="S65" i="7"/>
  <c r="Q57" i="7"/>
  <c r="S57" i="7"/>
  <c r="Q60" i="7"/>
  <c r="R60" i="7"/>
  <c r="R64" i="7"/>
  <c r="Q55" i="7"/>
  <c r="S56" i="7"/>
  <c r="Q59" i="7"/>
  <c r="S60" i="7"/>
  <c r="Q63" i="7"/>
  <c r="S64" i="7"/>
  <c r="Q67" i="7"/>
  <c r="S68" i="7"/>
  <c r="Q64" i="7"/>
  <c r="P55" i="7"/>
  <c r="R56" i="7"/>
  <c r="P59" i="7"/>
  <c r="P63" i="7"/>
  <c r="P67" i="7"/>
  <c r="R68" i="7"/>
  <c r="P54" i="7"/>
  <c r="R55" i="7"/>
  <c r="P58" i="7"/>
  <c r="R59" i="7"/>
  <c r="P62" i="7"/>
  <c r="R63" i="7"/>
  <c r="P66" i="7"/>
  <c r="R67" i="7"/>
  <c r="Q54" i="7"/>
  <c r="S55" i="7"/>
  <c r="Q58" i="7"/>
  <c r="S59" i="7"/>
  <c r="Q62" i="7"/>
  <c r="S63" i="7"/>
  <c r="Q66" i="7"/>
  <c r="S67" i="7"/>
  <c r="R54" i="7"/>
  <c r="P57" i="7"/>
  <c r="R58" i="7"/>
  <c r="P61" i="7"/>
  <c r="R62" i="7"/>
  <c r="P65" i="7"/>
  <c r="R66" i="7"/>
  <c r="N136" i="5"/>
  <c r="N48" i="5"/>
  <c r="N112" i="5"/>
  <c r="N124" i="5"/>
  <c r="G124" i="5"/>
  <c r="H48" i="5"/>
  <c r="I125" i="5"/>
  <c r="I19" i="5"/>
  <c r="I49" i="5"/>
  <c r="I113" i="5"/>
  <c r="H124" i="5"/>
  <c r="G112" i="5"/>
  <c r="H112" i="5"/>
  <c r="H136" i="5"/>
  <c r="G48" i="5"/>
  <c r="G136" i="5"/>
  <c r="G112" i="8" l="1"/>
  <c r="H112" i="8"/>
  <c r="I100" i="5"/>
  <c r="N137" i="5"/>
  <c r="I136" i="5"/>
  <c r="I124" i="5"/>
  <c r="I112" i="5"/>
  <c r="I48" i="5"/>
  <c r="J125" i="8"/>
  <c r="H125" i="8"/>
  <c r="H136" i="8" s="1"/>
  <c r="G125" i="8"/>
  <c r="G136" i="8" s="1"/>
  <c r="F125" i="8"/>
  <c r="E125" i="8"/>
  <c r="D125" i="8"/>
  <c r="J113" i="8"/>
  <c r="H113" i="8"/>
  <c r="G113" i="8"/>
  <c r="F113" i="8"/>
  <c r="E113" i="8"/>
  <c r="D113" i="8"/>
  <c r="J49" i="8"/>
  <c r="H49" i="8"/>
  <c r="H100" i="8" s="1"/>
  <c r="G49" i="8"/>
  <c r="G100" i="8" s="1"/>
  <c r="F49" i="8"/>
  <c r="E49" i="8"/>
  <c r="D49" i="8"/>
  <c r="J19" i="8"/>
  <c r="I19" i="8"/>
  <c r="H19" i="8"/>
  <c r="G19" i="8"/>
  <c r="F19" i="8"/>
  <c r="F19" i="6"/>
  <c r="E19" i="8"/>
  <c r="D19" i="8"/>
  <c r="B19" i="8"/>
  <c r="B8" i="8"/>
  <c r="G137" i="5"/>
  <c r="G9" i="5" s="1"/>
  <c r="H137" i="5"/>
  <c r="M136" i="7"/>
  <c r="L136" i="7"/>
  <c r="H136" i="7"/>
  <c r="G136" i="7"/>
  <c r="M124" i="7"/>
  <c r="L124" i="7"/>
  <c r="G124" i="7"/>
  <c r="R124" i="7" s="1"/>
  <c r="M112" i="7"/>
  <c r="L112" i="7"/>
  <c r="G112" i="7"/>
  <c r="M100" i="7"/>
  <c r="L100" i="7"/>
  <c r="S100" i="7"/>
  <c r="G100" i="7"/>
  <c r="R100" i="7" s="1"/>
  <c r="H48" i="7"/>
  <c r="G48" i="7"/>
  <c r="B8" i="7"/>
  <c r="J130" i="6"/>
  <c r="I130" i="6"/>
  <c r="H130" i="6"/>
  <c r="G130" i="6"/>
  <c r="F130" i="6"/>
  <c r="E130" i="6"/>
  <c r="D130" i="6"/>
  <c r="J129" i="6"/>
  <c r="I129" i="6"/>
  <c r="H129" i="6"/>
  <c r="G129" i="6"/>
  <c r="F129" i="6"/>
  <c r="E129" i="6"/>
  <c r="D129" i="6"/>
  <c r="J128" i="6"/>
  <c r="I128" i="6"/>
  <c r="H128" i="6"/>
  <c r="G128" i="6"/>
  <c r="F128" i="6"/>
  <c r="E128" i="6"/>
  <c r="D128" i="6"/>
  <c r="J127" i="6"/>
  <c r="I127" i="6"/>
  <c r="H127" i="6"/>
  <c r="G127" i="6"/>
  <c r="F127" i="6"/>
  <c r="E127" i="6"/>
  <c r="D127" i="6"/>
  <c r="J126" i="6"/>
  <c r="I126" i="6"/>
  <c r="H126" i="6"/>
  <c r="G126" i="6"/>
  <c r="F126" i="6"/>
  <c r="E126" i="6"/>
  <c r="D126" i="6"/>
  <c r="J125" i="6"/>
  <c r="I125" i="6"/>
  <c r="H125" i="6"/>
  <c r="G125" i="6"/>
  <c r="F125" i="6"/>
  <c r="E125" i="6"/>
  <c r="D125" i="6"/>
  <c r="J113" i="6"/>
  <c r="I113" i="6"/>
  <c r="H113" i="6"/>
  <c r="G113" i="6"/>
  <c r="F113" i="6"/>
  <c r="E113" i="6"/>
  <c r="D113" i="6"/>
  <c r="J107" i="6"/>
  <c r="I107" i="6"/>
  <c r="H107" i="6"/>
  <c r="G107" i="6"/>
  <c r="F107" i="6"/>
  <c r="E107" i="6"/>
  <c r="D107" i="6"/>
  <c r="J106" i="6"/>
  <c r="I106" i="6"/>
  <c r="H106" i="6"/>
  <c r="G106" i="6"/>
  <c r="F106" i="6"/>
  <c r="E106" i="6"/>
  <c r="D106" i="6"/>
  <c r="J105" i="6"/>
  <c r="I105" i="6"/>
  <c r="H105" i="6"/>
  <c r="G105" i="6"/>
  <c r="F105" i="6"/>
  <c r="E105" i="6"/>
  <c r="D105" i="6"/>
  <c r="J104" i="6"/>
  <c r="I104" i="6"/>
  <c r="H104" i="6"/>
  <c r="G104" i="6"/>
  <c r="F104" i="6"/>
  <c r="E104" i="6"/>
  <c r="D104" i="6"/>
  <c r="J103" i="6"/>
  <c r="I103" i="6"/>
  <c r="H103" i="6"/>
  <c r="G103" i="6"/>
  <c r="F103" i="6"/>
  <c r="E103" i="6"/>
  <c r="D103" i="6"/>
  <c r="J102" i="6"/>
  <c r="I102" i="6"/>
  <c r="H102" i="6"/>
  <c r="G102" i="6"/>
  <c r="F102" i="6"/>
  <c r="E102" i="6"/>
  <c r="D102" i="6"/>
  <c r="J101" i="6"/>
  <c r="I101" i="6"/>
  <c r="H101" i="6"/>
  <c r="G101" i="6"/>
  <c r="F101" i="6"/>
  <c r="E101" i="6"/>
  <c r="D101" i="6"/>
  <c r="J73" i="6"/>
  <c r="I73" i="6"/>
  <c r="H73" i="6"/>
  <c r="G73" i="6"/>
  <c r="F73" i="6"/>
  <c r="E73" i="6"/>
  <c r="D73" i="6"/>
  <c r="J72" i="6"/>
  <c r="I72" i="6"/>
  <c r="H72" i="6"/>
  <c r="G72" i="6"/>
  <c r="F72" i="6"/>
  <c r="E72" i="6"/>
  <c r="D72" i="6"/>
  <c r="J71" i="6"/>
  <c r="I71" i="6"/>
  <c r="H71" i="6"/>
  <c r="G71" i="6"/>
  <c r="F71" i="6"/>
  <c r="E71" i="6"/>
  <c r="D71" i="6"/>
  <c r="J70" i="6"/>
  <c r="I70" i="6"/>
  <c r="H70" i="6"/>
  <c r="G70" i="6"/>
  <c r="F70" i="6"/>
  <c r="E70" i="6"/>
  <c r="D70" i="6"/>
  <c r="J69" i="6"/>
  <c r="I69" i="6"/>
  <c r="H69" i="6"/>
  <c r="G69" i="6"/>
  <c r="F69" i="6"/>
  <c r="E69" i="6"/>
  <c r="D69" i="6"/>
  <c r="J68" i="6"/>
  <c r="I68" i="6"/>
  <c r="H68" i="6"/>
  <c r="G68" i="6"/>
  <c r="F68" i="6"/>
  <c r="E68" i="6"/>
  <c r="D68" i="6"/>
  <c r="J67" i="6"/>
  <c r="I67" i="6"/>
  <c r="H67" i="6"/>
  <c r="G67" i="6"/>
  <c r="F67" i="6"/>
  <c r="E67" i="6"/>
  <c r="D67" i="6"/>
  <c r="J66" i="6"/>
  <c r="I66" i="6"/>
  <c r="H66" i="6"/>
  <c r="G66" i="6"/>
  <c r="F66" i="6"/>
  <c r="E66" i="6"/>
  <c r="D66" i="6"/>
  <c r="J65" i="6"/>
  <c r="I65" i="6"/>
  <c r="H65" i="6"/>
  <c r="G65" i="6"/>
  <c r="F65" i="6"/>
  <c r="E65" i="6"/>
  <c r="D65" i="6"/>
  <c r="J64" i="6"/>
  <c r="I64" i="6"/>
  <c r="H64" i="6"/>
  <c r="G64" i="6"/>
  <c r="F64" i="6"/>
  <c r="E64" i="6"/>
  <c r="D64" i="6"/>
  <c r="J63" i="6"/>
  <c r="I63" i="6"/>
  <c r="H63" i="6"/>
  <c r="G63" i="6"/>
  <c r="F63" i="6"/>
  <c r="E63" i="6"/>
  <c r="D63" i="6"/>
  <c r="J62" i="6"/>
  <c r="I62" i="6"/>
  <c r="H62" i="6"/>
  <c r="G62" i="6"/>
  <c r="F62" i="6"/>
  <c r="E62" i="6"/>
  <c r="D62" i="6"/>
  <c r="J61" i="6"/>
  <c r="I61" i="6"/>
  <c r="H61" i="6"/>
  <c r="G61" i="6"/>
  <c r="F61" i="6"/>
  <c r="E61" i="6"/>
  <c r="D61" i="6"/>
  <c r="J60" i="6"/>
  <c r="I60" i="6"/>
  <c r="H60" i="6"/>
  <c r="G60" i="6"/>
  <c r="F60" i="6"/>
  <c r="E60" i="6"/>
  <c r="D60" i="6"/>
  <c r="J59" i="6"/>
  <c r="I59" i="6"/>
  <c r="H59" i="6"/>
  <c r="G59" i="6"/>
  <c r="F59" i="6"/>
  <c r="E59" i="6"/>
  <c r="D59" i="6"/>
  <c r="J58" i="6"/>
  <c r="I58" i="6"/>
  <c r="H58" i="6"/>
  <c r="G58" i="6"/>
  <c r="F58" i="6"/>
  <c r="E58" i="6"/>
  <c r="D58" i="6"/>
  <c r="J57" i="6"/>
  <c r="I57" i="6"/>
  <c r="H57" i="6"/>
  <c r="G57" i="6"/>
  <c r="F57" i="6"/>
  <c r="E57" i="6"/>
  <c r="D57" i="6"/>
  <c r="J56" i="6"/>
  <c r="I56" i="6"/>
  <c r="H56" i="6"/>
  <c r="G56" i="6"/>
  <c r="F56" i="6"/>
  <c r="E56" i="6"/>
  <c r="D56" i="6"/>
  <c r="J55" i="6"/>
  <c r="I55" i="6"/>
  <c r="H55" i="6"/>
  <c r="G55" i="6"/>
  <c r="F55" i="6"/>
  <c r="E55" i="6"/>
  <c r="D55" i="6"/>
  <c r="J54" i="6"/>
  <c r="I54" i="6"/>
  <c r="H54" i="6"/>
  <c r="G54" i="6"/>
  <c r="F54" i="6"/>
  <c r="E54" i="6"/>
  <c r="D54" i="6"/>
  <c r="J53" i="6"/>
  <c r="I53" i="6"/>
  <c r="H53" i="6"/>
  <c r="G53" i="6"/>
  <c r="F53" i="6"/>
  <c r="E53" i="6"/>
  <c r="D53" i="6"/>
  <c r="J52" i="6"/>
  <c r="I52" i="6"/>
  <c r="H52" i="6"/>
  <c r="G52" i="6"/>
  <c r="F52" i="6"/>
  <c r="E52" i="6"/>
  <c r="D52" i="6"/>
  <c r="J51" i="6"/>
  <c r="I51" i="6"/>
  <c r="H51" i="6"/>
  <c r="G51" i="6"/>
  <c r="F51" i="6"/>
  <c r="E51" i="6"/>
  <c r="D51" i="6"/>
  <c r="J50" i="6"/>
  <c r="I50" i="6"/>
  <c r="H50" i="6"/>
  <c r="G50" i="6"/>
  <c r="F50" i="6"/>
  <c r="E50" i="6"/>
  <c r="D50" i="6"/>
  <c r="J49" i="6"/>
  <c r="I49" i="6"/>
  <c r="H49" i="6"/>
  <c r="G49" i="6"/>
  <c r="F49" i="6"/>
  <c r="E49" i="6"/>
  <c r="D49" i="6"/>
  <c r="J19" i="6"/>
  <c r="I19" i="6"/>
  <c r="H19" i="6"/>
  <c r="G19" i="6"/>
  <c r="E19" i="6"/>
  <c r="D19" i="6"/>
  <c r="B19" i="6"/>
  <c r="L124" i="5"/>
  <c r="M124" i="5"/>
  <c r="M136" i="5"/>
  <c r="L136" i="5"/>
  <c r="M112" i="5"/>
  <c r="L112" i="5"/>
  <c r="M48" i="5"/>
  <c r="L48" i="5"/>
  <c r="H129" i="3"/>
  <c r="G129" i="3"/>
  <c r="F129" i="3"/>
  <c r="E129" i="3"/>
  <c r="D129" i="3"/>
  <c r="H117" i="3"/>
  <c r="G117" i="3"/>
  <c r="F117" i="3"/>
  <c r="E117" i="3"/>
  <c r="D117" i="3"/>
  <c r="H65" i="3"/>
  <c r="G65" i="3"/>
  <c r="F65" i="3"/>
  <c r="E65" i="3"/>
  <c r="D65" i="3"/>
  <c r="H29" i="3"/>
  <c r="G29" i="3"/>
  <c r="F29" i="3"/>
  <c r="E29" i="3"/>
  <c r="D29" i="3"/>
  <c r="B29" i="3"/>
  <c r="G140" i="2"/>
  <c r="C9" i="2" s="1"/>
  <c r="C9" i="3" s="1"/>
  <c r="G116" i="2"/>
  <c r="C7" i="2" s="1"/>
  <c r="C7" i="3" s="1"/>
  <c r="H152" i="2"/>
  <c r="L10" i="2" s="1"/>
  <c r="L10" i="3" s="1"/>
  <c r="G152" i="2"/>
  <c r="C10" i="2" s="1"/>
  <c r="C10" i="3" s="1"/>
  <c r="H128" i="2"/>
  <c r="L8" i="2" s="1"/>
  <c r="L8" i="3" s="1"/>
  <c r="H116" i="2"/>
  <c r="L7" i="2" s="1"/>
  <c r="L7" i="3" s="1"/>
  <c r="H64" i="2"/>
  <c r="L6" i="2" s="1"/>
  <c r="L6" i="3" s="1"/>
  <c r="I141" i="3"/>
  <c r="I104" i="7"/>
  <c r="I104" i="8" s="1"/>
  <c r="I103" i="7"/>
  <c r="I103" i="8" s="1"/>
  <c r="I73" i="7"/>
  <c r="I70" i="7"/>
  <c r="I70" i="8" s="1"/>
  <c r="I69" i="7"/>
  <c r="I69" i="8" s="1"/>
  <c r="I65" i="7"/>
  <c r="I65" i="8" s="1"/>
  <c r="I62" i="7"/>
  <c r="I62" i="8" s="1"/>
  <c r="I61" i="7"/>
  <c r="I61" i="8" s="1"/>
  <c r="I57" i="7"/>
  <c r="I57" i="8" s="1"/>
  <c r="I54" i="7"/>
  <c r="I54" i="8" s="1"/>
  <c r="I53" i="7"/>
  <c r="I53" i="8" s="1"/>
  <c r="I49" i="7"/>
  <c r="G124" i="8" l="1"/>
  <c r="H124" i="8"/>
  <c r="G48" i="8"/>
  <c r="I73" i="8"/>
  <c r="I129" i="7"/>
  <c r="I130" i="7"/>
  <c r="I117" i="7"/>
  <c r="I133" i="3"/>
  <c r="I118" i="7"/>
  <c r="I134" i="3"/>
  <c r="I114" i="7"/>
  <c r="I130" i="3"/>
  <c r="I115" i="7"/>
  <c r="I131" i="3"/>
  <c r="I122" i="7"/>
  <c r="I122" i="8" s="1"/>
  <c r="I138" i="3"/>
  <c r="I116" i="7"/>
  <c r="I132" i="3"/>
  <c r="I137" i="5"/>
  <c r="P19" i="8"/>
  <c r="S124" i="7"/>
  <c r="M137" i="7"/>
  <c r="H140" i="3"/>
  <c r="G140" i="3"/>
  <c r="G153" i="2"/>
  <c r="G9" i="6"/>
  <c r="K9" i="5"/>
  <c r="P49" i="8"/>
  <c r="P113" i="8"/>
  <c r="P125" i="8"/>
  <c r="G48" i="6"/>
  <c r="M137" i="5"/>
  <c r="H48" i="8"/>
  <c r="H48" i="6"/>
  <c r="I48" i="6"/>
  <c r="R48" i="7"/>
  <c r="R112" i="7"/>
  <c r="R136" i="7"/>
  <c r="S48" i="7"/>
  <c r="S112" i="7"/>
  <c r="S136" i="7"/>
  <c r="L137" i="5"/>
  <c r="G10" i="5" s="1"/>
  <c r="T103" i="7"/>
  <c r="T57" i="7"/>
  <c r="T62" i="7"/>
  <c r="T104" i="7"/>
  <c r="T65" i="7"/>
  <c r="I49" i="8"/>
  <c r="T49" i="7"/>
  <c r="T61" i="7"/>
  <c r="T70" i="7"/>
  <c r="T53" i="7"/>
  <c r="T73" i="7"/>
  <c r="T69" i="7"/>
  <c r="T54" i="7"/>
  <c r="L137" i="7"/>
  <c r="I107" i="7"/>
  <c r="I125" i="7"/>
  <c r="T125" i="7" s="1"/>
  <c r="G112" i="6"/>
  <c r="H112" i="6"/>
  <c r="I50" i="7"/>
  <c r="I58" i="7"/>
  <c r="I58" i="8" s="1"/>
  <c r="I66" i="7"/>
  <c r="I66" i="8" s="1"/>
  <c r="I129" i="3"/>
  <c r="I113" i="7"/>
  <c r="T113" i="7" s="1"/>
  <c r="I126" i="7"/>
  <c r="G100" i="6"/>
  <c r="H124" i="6"/>
  <c r="G136" i="6"/>
  <c r="H100" i="6"/>
  <c r="H136" i="6"/>
  <c r="I51" i="7"/>
  <c r="I55" i="7"/>
  <c r="I55" i="8" s="1"/>
  <c r="I59" i="7"/>
  <c r="I59" i="8" s="1"/>
  <c r="I63" i="7"/>
  <c r="I63" i="8" s="1"/>
  <c r="I67" i="7"/>
  <c r="I67" i="8" s="1"/>
  <c r="I71" i="7"/>
  <c r="I117" i="3"/>
  <c r="I101" i="7"/>
  <c r="I105" i="7"/>
  <c r="I127" i="7"/>
  <c r="I65" i="3"/>
  <c r="I100" i="6"/>
  <c r="I136" i="6"/>
  <c r="G124" i="6"/>
  <c r="I52" i="7"/>
  <c r="I56" i="7"/>
  <c r="I56" i="8" s="1"/>
  <c r="I60" i="7"/>
  <c r="I60" i="8" s="1"/>
  <c r="I64" i="7"/>
  <c r="I64" i="8" s="1"/>
  <c r="I68" i="7"/>
  <c r="I68" i="8" s="1"/>
  <c r="I72" i="7"/>
  <c r="I102" i="7"/>
  <c r="I106" i="7"/>
  <c r="I128" i="7"/>
  <c r="G137" i="7"/>
  <c r="G9" i="7" s="1"/>
  <c r="H137" i="7"/>
  <c r="I124" i="6"/>
  <c r="I112" i="6"/>
  <c r="J117" i="3"/>
  <c r="J129" i="3"/>
  <c r="H116" i="3"/>
  <c r="J65" i="3"/>
  <c r="G128" i="3"/>
  <c r="J130" i="3"/>
  <c r="J135" i="3"/>
  <c r="G116" i="3"/>
  <c r="H128" i="3"/>
  <c r="H152" i="3"/>
  <c r="G64" i="3"/>
  <c r="J134" i="3"/>
  <c r="J133" i="3"/>
  <c r="J132" i="3"/>
  <c r="J131" i="3"/>
  <c r="H64" i="3"/>
  <c r="J29" i="3"/>
  <c r="I116" i="2"/>
  <c r="H153" i="2"/>
  <c r="I128" i="2"/>
  <c r="I140" i="2"/>
  <c r="I152" i="2"/>
  <c r="C11" i="2" l="1"/>
  <c r="I100" i="7"/>
  <c r="T100" i="7" s="1"/>
  <c r="T128" i="7"/>
  <c r="I128" i="8"/>
  <c r="T116" i="7"/>
  <c r="I116" i="8"/>
  <c r="T118" i="7"/>
  <c r="I118" i="8"/>
  <c r="T129" i="7"/>
  <c r="I129" i="8"/>
  <c r="T107" i="7"/>
  <c r="I107" i="8"/>
  <c r="T105" i="7"/>
  <c r="I105" i="8"/>
  <c r="T117" i="7"/>
  <c r="I117" i="8"/>
  <c r="T106" i="7"/>
  <c r="I106" i="8"/>
  <c r="T101" i="7"/>
  <c r="I101" i="8"/>
  <c r="T102" i="7"/>
  <c r="I102" i="8"/>
  <c r="T127" i="7"/>
  <c r="I127" i="8"/>
  <c r="T114" i="7"/>
  <c r="I114" i="8"/>
  <c r="T126" i="7"/>
  <c r="I126" i="8"/>
  <c r="T115" i="7"/>
  <c r="I115" i="8"/>
  <c r="T130" i="7"/>
  <c r="I130" i="8"/>
  <c r="T50" i="7"/>
  <c r="I50" i="8"/>
  <c r="T71" i="7"/>
  <c r="I71" i="8"/>
  <c r="T72" i="7"/>
  <c r="I72" i="8"/>
  <c r="T51" i="7"/>
  <c r="I51" i="8"/>
  <c r="T52" i="7"/>
  <c r="I52" i="8"/>
  <c r="T122" i="7"/>
  <c r="T55" i="7"/>
  <c r="T56" i="7"/>
  <c r="T67" i="7"/>
  <c r="T60" i="7"/>
  <c r="T63" i="7"/>
  <c r="T66" i="7"/>
  <c r="T68" i="7"/>
  <c r="T64" i="7"/>
  <c r="T59" i="7"/>
  <c r="T58" i="7"/>
  <c r="S137" i="7"/>
  <c r="G10" i="7"/>
  <c r="G11" i="7" s="1"/>
  <c r="I140" i="3"/>
  <c r="K9" i="7"/>
  <c r="G9" i="8"/>
  <c r="L9" i="5"/>
  <c r="K9" i="6"/>
  <c r="K10" i="5"/>
  <c r="L10" i="5" s="1"/>
  <c r="G11" i="5"/>
  <c r="I48" i="8"/>
  <c r="I137" i="6"/>
  <c r="G137" i="6"/>
  <c r="R137" i="7"/>
  <c r="I152" i="3"/>
  <c r="H137" i="6"/>
  <c r="I116" i="3"/>
  <c r="I128" i="3"/>
  <c r="I125" i="8"/>
  <c r="I136" i="7"/>
  <c r="T136" i="7" s="1"/>
  <c r="I48" i="7"/>
  <c r="T48" i="7" s="1"/>
  <c r="I113" i="8"/>
  <c r="I124" i="7"/>
  <c r="T124" i="7" s="1"/>
  <c r="I112" i="7"/>
  <c r="T112" i="7" s="1"/>
  <c r="G153" i="3"/>
  <c r="H153" i="3"/>
  <c r="H137" i="8"/>
  <c r="G137" i="8"/>
  <c r="C11" i="3" l="1"/>
  <c r="C25" i="2"/>
  <c r="C25" i="3" s="1"/>
  <c r="I100" i="8"/>
  <c r="I112" i="8"/>
  <c r="I136" i="8"/>
  <c r="I124" i="8"/>
  <c r="K10" i="7"/>
  <c r="L10" i="7" s="1"/>
  <c r="K9" i="8"/>
  <c r="L9" i="6"/>
  <c r="K11" i="5"/>
  <c r="I137" i="7"/>
  <c r="T137" i="7" s="1"/>
  <c r="K11" i="7" l="1"/>
  <c r="L9" i="7"/>
  <c r="I137" i="8"/>
  <c r="L9" i="8" s="1"/>
  <c r="C19" i="10"/>
  <c r="E18" i="10"/>
  <c r="E17" i="10"/>
  <c r="E15" i="10"/>
  <c r="I64" i="2" l="1"/>
  <c r="I153" i="2" s="1"/>
  <c r="I29" i="3"/>
  <c r="I64" i="3" s="1"/>
  <c r="I153" i="3" s="1"/>
  <c r="E19" i="10"/>
  <c r="N140" i="7" s="1"/>
  <c r="N140" i="8" s="1"/>
  <c r="D9" i="8" l="1"/>
  <c r="D10" i="8"/>
  <c r="D11" i="8"/>
  <c r="D12" i="8"/>
  <c r="D13" i="8"/>
  <c r="D8" i="8"/>
  <c r="D14" i="8" s="1"/>
  <c r="K105" i="8"/>
  <c r="K104" i="8"/>
  <c r="M120" i="8"/>
  <c r="S120" i="8" s="1"/>
  <c r="L119" i="8"/>
  <c r="R119" i="8" s="1"/>
  <c r="L118" i="8"/>
  <c r="R118" i="8" s="1"/>
  <c r="N134" i="8"/>
  <c r="T134" i="8" s="1"/>
  <c r="L133" i="8"/>
  <c r="R133" i="8" s="1"/>
  <c r="L130" i="8"/>
  <c r="K126" i="8"/>
  <c r="K121" i="8"/>
  <c r="K131" i="8"/>
  <c r="L109" i="8"/>
  <c r="R109" i="8" s="1"/>
  <c r="M108" i="8"/>
  <c r="S108" i="8" s="1"/>
  <c r="M107" i="8"/>
  <c r="S107" i="8" s="1"/>
  <c r="M106" i="8"/>
  <c r="S106" i="8" s="1"/>
  <c r="M122" i="8"/>
  <c r="S122" i="8" s="1"/>
  <c r="M121" i="8"/>
  <c r="S121" i="8" s="1"/>
  <c r="L120" i="8"/>
  <c r="R120" i="8" s="1"/>
  <c r="K119" i="8"/>
  <c r="K118" i="8"/>
  <c r="M134" i="8"/>
  <c r="S134" i="8" s="1"/>
  <c r="K133" i="8"/>
  <c r="M131" i="8"/>
  <c r="S131" i="8" s="1"/>
  <c r="K130" i="8"/>
  <c r="Q130" i="8" s="1"/>
  <c r="M127" i="8"/>
  <c r="S127" i="8" s="1"/>
  <c r="M110" i="8"/>
  <c r="S110" i="8" s="1"/>
  <c r="M109" i="8"/>
  <c r="S109" i="8" s="1"/>
  <c r="K108" i="8"/>
  <c r="K107" i="8"/>
  <c r="K106" i="8"/>
  <c r="K134" i="8"/>
  <c r="M128" i="8"/>
  <c r="S128" i="8" s="1"/>
  <c r="K127" i="8"/>
  <c r="M101" i="8"/>
  <c r="M102" i="8"/>
  <c r="S102" i="8" s="1"/>
  <c r="K114" i="8"/>
  <c r="M132" i="8"/>
  <c r="S132" i="8" s="1"/>
  <c r="L108" i="8"/>
  <c r="R108" i="8" s="1"/>
  <c r="L107" i="8"/>
  <c r="R107" i="8" s="1"/>
  <c r="L106" i="8"/>
  <c r="R106" i="8" s="1"/>
  <c r="L122" i="8"/>
  <c r="R122" i="8" s="1"/>
  <c r="L121" i="8"/>
  <c r="R121" i="8" s="1"/>
  <c r="K120" i="8"/>
  <c r="M114" i="8"/>
  <c r="S114" i="8" s="1"/>
  <c r="L134" i="8"/>
  <c r="R134" i="8" s="1"/>
  <c r="L131" i="8"/>
  <c r="R131" i="8" s="1"/>
  <c r="L127" i="8"/>
  <c r="R127" i="8" s="1"/>
  <c r="K122" i="8"/>
  <c r="L114" i="8"/>
  <c r="R114" i="8" s="1"/>
  <c r="L110" i="8"/>
  <c r="R110" i="8" s="1"/>
  <c r="M103" i="8"/>
  <c r="S103" i="8" s="1"/>
  <c r="K102" i="8"/>
  <c r="M115" i="8"/>
  <c r="S115" i="8" s="1"/>
  <c r="M133" i="8"/>
  <c r="S133" i="8" s="1"/>
  <c r="N133" i="8"/>
  <c r="T133" i="8" s="1"/>
  <c r="M105" i="8"/>
  <c r="S105" i="8" s="1"/>
  <c r="M104" i="8"/>
  <c r="S104" i="8" s="1"/>
  <c r="L103" i="8"/>
  <c r="R103" i="8" s="1"/>
  <c r="M116" i="8"/>
  <c r="S116" i="8" s="1"/>
  <c r="L115" i="8"/>
  <c r="R115" i="8" s="1"/>
  <c r="L126" i="8"/>
  <c r="R126" i="8" s="1"/>
  <c r="K128" i="8"/>
  <c r="K110" i="8"/>
  <c r="K109" i="8"/>
  <c r="L105" i="8"/>
  <c r="R105" i="8" s="1"/>
  <c r="L104" i="8"/>
  <c r="R104" i="8" s="1"/>
  <c r="K103" i="8"/>
  <c r="M117" i="8"/>
  <c r="S117" i="8" s="1"/>
  <c r="L116" i="8"/>
  <c r="R116" i="8" s="1"/>
  <c r="K115" i="8"/>
  <c r="M119" i="8"/>
  <c r="S119" i="8" s="1"/>
  <c r="M118" i="8"/>
  <c r="S118" i="8" s="1"/>
  <c r="K117" i="8"/>
  <c r="M126" i="8"/>
  <c r="S126" i="8" s="1"/>
  <c r="M130" i="8"/>
  <c r="S130" i="8" s="1"/>
  <c r="M129" i="8"/>
  <c r="S129" i="8" s="1"/>
  <c r="L101" i="8"/>
  <c r="L129" i="8"/>
  <c r="R129" i="8" s="1"/>
  <c r="K101" i="8"/>
  <c r="L102" i="8"/>
  <c r="R102" i="8" s="1"/>
  <c r="K129" i="8"/>
  <c r="L117" i="8"/>
  <c r="R117" i="8" s="1"/>
  <c r="K116" i="8"/>
  <c r="L128" i="8"/>
  <c r="R128" i="8" s="1"/>
  <c r="L132" i="8"/>
  <c r="R132" i="8" s="1"/>
  <c r="K132" i="8"/>
  <c r="N120" i="8"/>
  <c r="T120" i="8" s="1"/>
  <c r="N119" i="8"/>
  <c r="T119" i="8" s="1"/>
  <c r="N114" i="8"/>
  <c r="T114" i="8" s="1"/>
  <c r="N110" i="8"/>
  <c r="T110" i="8" s="1"/>
  <c r="N118" i="8"/>
  <c r="T118" i="8" s="1"/>
  <c r="N109" i="8"/>
  <c r="T109" i="8" s="1"/>
  <c r="N121" i="8"/>
  <c r="T121" i="8" s="1"/>
  <c r="N108" i="8"/>
  <c r="T108" i="8" s="1"/>
  <c r="N131" i="8"/>
  <c r="T131" i="8" s="1"/>
  <c r="N117" i="8"/>
  <c r="T117" i="8" s="1"/>
  <c r="N132" i="8"/>
  <c r="T132" i="8" s="1"/>
  <c r="N122" i="8"/>
  <c r="T122" i="8" s="1"/>
  <c r="N115" i="8"/>
  <c r="T115" i="8" s="1"/>
  <c r="N116" i="8"/>
  <c r="T116" i="8" s="1"/>
  <c r="N101" i="8"/>
  <c r="N126" i="8"/>
  <c r="T126" i="8" s="1"/>
  <c r="N130" i="8"/>
  <c r="T130" i="8" s="1"/>
  <c r="N129" i="8"/>
  <c r="T129" i="8" s="1"/>
  <c r="N106" i="8"/>
  <c r="T106" i="8" s="1"/>
  <c r="N103" i="8"/>
  <c r="T103" i="8" s="1"/>
  <c r="N102" i="8"/>
  <c r="T102" i="8" s="1"/>
  <c r="N105" i="8"/>
  <c r="T105" i="8" s="1"/>
  <c r="N127" i="8"/>
  <c r="T127" i="8" s="1"/>
  <c r="N107" i="8"/>
  <c r="T107" i="8" s="1"/>
  <c r="N104" i="8"/>
  <c r="T104" i="8" s="1"/>
  <c r="N128" i="8"/>
  <c r="T128" i="8" s="1"/>
  <c r="N97" i="8"/>
  <c r="T97" i="8" s="1"/>
  <c r="N94" i="8"/>
  <c r="T94" i="8" s="1"/>
  <c r="L93" i="8"/>
  <c r="R93" i="8" s="1"/>
  <c r="N91" i="8"/>
  <c r="T91" i="8" s="1"/>
  <c r="L90" i="8"/>
  <c r="R90" i="8" s="1"/>
  <c r="N88" i="8"/>
  <c r="T88" i="8" s="1"/>
  <c r="L87" i="8"/>
  <c r="R87" i="8" s="1"/>
  <c r="L84" i="8"/>
  <c r="R84" i="8" s="1"/>
  <c r="N81" i="8"/>
  <c r="T81" i="8" s="1"/>
  <c r="N78" i="8"/>
  <c r="T78" i="8" s="1"/>
  <c r="L77" i="8"/>
  <c r="R77" i="8" s="1"/>
  <c r="N75" i="8"/>
  <c r="T75" i="8" s="1"/>
  <c r="L74" i="8"/>
  <c r="R74" i="8" s="1"/>
  <c r="N72" i="8"/>
  <c r="T72" i="8" s="1"/>
  <c r="L71" i="8"/>
  <c r="R71" i="8" s="1"/>
  <c r="L68" i="8"/>
  <c r="R68" i="8" s="1"/>
  <c r="N65" i="8"/>
  <c r="T65" i="8" s="1"/>
  <c r="N62" i="8"/>
  <c r="T62" i="8" s="1"/>
  <c r="L61" i="8"/>
  <c r="R61" i="8" s="1"/>
  <c r="N59" i="8"/>
  <c r="T59" i="8" s="1"/>
  <c r="L58" i="8"/>
  <c r="R58" i="8" s="1"/>
  <c r="N56" i="8"/>
  <c r="T56" i="8" s="1"/>
  <c r="L55" i="8"/>
  <c r="R55" i="8" s="1"/>
  <c r="L52" i="8"/>
  <c r="R52" i="8" s="1"/>
  <c r="K97" i="8"/>
  <c r="M95" i="8"/>
  <c r="S95" i="8" s="1"/>
  <c r="K94" i="8"/>
  <c r="M92" i="8"/>
  <c r="S92" i="8" s="1"/>
  <c r="M82" i="8"/>
  <c r="S82" i="8" s="1"/>
  <c r="K81" i="8"/>
  <c r="M79" i="8"/>
  <c r="S79" i="8" s="1"/>
  <c r="M97" i="8"/>
  <c r="S97" i="8" s="1"/>
  <c r="M94" i="8"/>
  <c r="S94" i="8" s="1"/>
  <c r="K93" i="8"/>
  <c r="M91" i="8"/>
  <c r="S91" i="8" s="1"/>
  <c r="K90" i="8"/>
  <c r="M88" i="8"/>
  <c r="S88" i="8" s="1"/>
  <c r="K87" i="8"/>
  <c r="K84" i="8"/>
  <c r="M81" i="8"/>
  <c r="S81" i="8" s="1"/>
  <c r="M78" i="8"/>
  <c r="S78" i="8" s="1"/>
  <c r="K77" i="8"/>
  <c r="M75" i="8"/>
  <c r="S75" i="8" s="1"/>
  <c r="K74" i="8"/>
  <c r="M72" i="8"/>
  <c r="S72" i="8" s="1"/>
  <c r="K71" i="8"/>
  <c r="K68" i="8"/>
  <c r="M65" i="8"/>
  <c r="S65" i="8" s="1"/>
  <c r="M62" i="8"/>
  <c r="S62" i="8" s="1"/>
  <c r="K61" i="8"/>
  <c r="M59" i="8"/>
  <c r="S59" i="8" s="1"/>
  <c r="K58" i="8"/>
  <c r="M56" i="8"/>
  <c r="S56" i="8" s="1"/>
  <c r="K55" i="8"/>
  <c r="K52" i="8"/>
  <c r="M98" i="8"/>
  <c r="S98" i="8" s="1"/>
  <c r="M85" i="8"/>
  <c r="S85" i="8" s="1"/>
  <c r="M76" i="8"/>
  <c r="S76" i="8" s="1"/>
  <c r="K72" i="8"/>
  <c r="M69" i="8"/>
  <c r="S69" i="8" s="1"/>
  <c r="N98" i="8"/>
  <c r="T98" i="8" s="1"/>
  <c r="L97" i="8"/>
  <c r="R97" i="8" s="1"/>
  <c r="N95" i="8"/>
  <c r="T95" i="8" s="1"/>
  <c r="L94" i="8"/>
  <c r="R94" i="8" s="1"/>
  <c r="N92" i="8"/>
  <c r="T92" i="8" s="1"/>
  <c r="L91" i="8"/>
  <c r="R91" i="8" s="1"/>
  <c r="L88" i="8"/>
  <c r="R88" i="8" s="1"/>
  <c r="N85" i="8"/>
  <c r="T85" i="8" s="1"/>
  <c r="N82" i="8"/>
  <c r="T82" i="8" s="1"/>
  <c r="L81" i="8"/>
  <c r="R81" i="8" s="1"/>
  <c r="N79" i="8"/>
  <c r="T79" i="8" s="1"/>
  <c r="L78" i="8"/>
  <c r="R78" i="8" s="1"/>
  <c r="N76" i="8"/>
  <c r="T76" i="8" s="1"/>
  <c r="L75" i="8"/>
  <c r="R75" i="8" s="1"/>
  <c r="L72" i="8"/>
  <c r="R72" i="8" s="1"/>
  <c r="N69" i="8"/>
  <c r="T69" i="8" s="1"/>
  <c r="N66" i="8"/>
  <c r="T66" i="8" s="1"/>
  <c r="L65" i="8"/>
  <c r="R65" i="8" s="1"/>
  <c r="N63" i="8"/>
  <c r="T63" i="8" s="1"/>
  <c r="L62" i="8"/>
  <c r="R62" i="8" s="1"/>
  <c r="N60" i="8"/>
  <c r="T60" i="8" s="1"/>
  <c r="L59" i="8"/>
  <c r="R59" i="8" s="1"/>
  <c r="L56" i="8"/>
  <c r="R56" i="8" s="1"/>
  <c r="N53" i="8"/>
  <c r="T53" i="8" s="1"/>
  <c r="N50" i="8"/>
  <c r="T50" i="8" s="1"/>
  <c r="K91" i="8"/>
  <c r="K88" i="8"/>
  <c r="K75" i="8"/>
  <c r="M66" i="8"/>
  <c r="S66" i="8" s="1"/>
  <c r="K78" i="8"/>
  <c r="L98" i="8"/>
  <c r="R98" i="8" s="1"/>
  <c r="K98" i="8"/>
  <c r="M96" i="8"/>
  <c r="S96" i="8" s="1"/>
  <c r="K95" i="8"/>
  <c r="K92" i="8"/>
  <c r="M89" i="8"/>
  <c r="S89" i="8" s="1"/>
  <c r="M86" i="8"/>
  <c r="S86" i="8" s="1"/>
  <c r="K85" i="8"/>
  <c r="M83" i="8"/>
  <c r="S83" i="8" s="1"/>
  <c r="K82" i="8"/>
  <c r="M80" i="8"/>
  <c r="S80" i="8" s="1"/>
  <c r="K79" i="8"/>
  <c r="K76" i="8"/>
  <c r="M73" i="8"/>
  <c r="S73" i="8" s="1"/>
  <c r="M70" i="8"/>
  <c r="S70" i="8" s="1"/>
  <c r="K69" i="8"/>
  <c r="M67" i="8"/>
  <c r="S67" i="8" s="1"/>
  <c r="K66" i="8"/>
  <c r="M64" i="8"/>
  <c r="S64" i="8" s="1"/>
  <c r="K63" i="8"/>
  <c r="K60" i="8"/>
  <c r="M57" i="8"/>
  <c r="S57" i="8" s="1"/>
  <c r="M54" i="8"/>
  <c r="S54" i="8" s="1"/>
  <c r="K53" i="8"/>
  <c r="M51" i="8"/>
  <c r="S51" i="8" s="1"/>
  <c r="K50" i="8"/>
  <c r="M90" i="8"/>
  <c r="S90" i="8" s="1"/>
  <c r="K89" i="8"/>
  <c r="M84" i="8"/>
  <c r="S84" i="8" s="1"/>
  <c r="K83" i="8"/>
  <c r="K80" i="8"/>
  <c r="M77" i="8"/>
  <c r="S77" i="8" s="1"/>
  <c r="K73" i="8"/>
  <c r="L96" i="8"/>
  <c r="R96" i="8" s="1"/>
  <c r="N93" i="8"/>
  <c r="T93" i="8" s="1"/>
  <c r="N90" i="8"/>
  <c r="T90" i="8" s="1"/>
  <c r="L89" i="8"/>
  <c r="R89" i="8" s="1"/>
  <c r="N87" i="8"/>
  <c r="T87" i="8" s="1"/>
  <c r="L86" i="8"/>
  <c r="R86" i="8" s="1"/>
  <c r="N84" i="8"/>
  <c r="T84" i="8" s="1"/>
  <c r="L83" i="8"/>
  <c r="R83" i="8" s="1"/>
  <c r="L80" i="8"/>
  <c r="R80" i="8" s="1"/>
  <c r="N77" i="8"/>
  <c r="T77" i="8" s="1"/>
  <c r="N74" i="8"/>
  <c r="T74" i="8" s="1"/>
  <c r="L73" i="8"/>
  <c r="R73" i="8" s="1"/>
  <c r="N71" i="8"/>
  <c r="T71" i="8" s="1"/>
  <c r="L70" i="8"/>
  <c r="R70" i="8" s="1"/>
  <c r="N68" i="8"/>
  <c r="T68" i="8" s="1"/>
  <c r="L67" i="8"/>
  <c r="R67" i="8" s="1"/>
  <c r="L64" i="8"/>
  <c r="R64" i="8" s="1"/>
  <c r="N61" i="8"/>
  <c r="T61" i="8" s="1"/>
  <c r="N58" i="8"/>
  <c r="T58" i="8" s="1"/>
  <c r="L57" i="8"/>
  <c r="R57" i="8" s="1"/>
  <c r="N55" i="8"/>
  <c r="T55" i="8" s="1"/>
  <c r="L54" i="8"/>
  <c r="R54" i="8" s="1"/>
  <c r="N52" i="8"/>
  <c r="T52" i="8" s="1"/>
  <c r="L51" i="8"/>
  <c r="R51" i="8" s="1"/>
  <c r="K96" i="8"/>
  <c r="M93" i="8"/>
  <c r="S93" i="8" s="1"/>
  <c r="M87" i="8"/>
  <c r="S87" i="8" s="1"/>
  <c r="K86" i="8"/>
  <c r="M74" i="8"/>
  <c r="S74" i="8" s="1"/>
  <c r="N96" i="8"/>
  <c r="T96" i="8" s="1"/>
  <c r="L76" i="8"/>
  <c r="R76" i="8" s="1"/>
  <c r="N70" i="8"/>
  <c r="T70" i="8" s="1"/>
  <c r="K64" i="8"/>
  <c r="L63" i="8"/>
  <c r="R63" i="8" s="1"/>
  <c r="K56" i="8"/>
  <c r="M60" i="8"/>
  <c r="S60" i="8" s="1"/>
  <c r="L79" i="8"/>
  <c r="R79" i="8" s="1"/>
  <c r="K70" i="8"/>
  <c r="K65" i="8"/>
  <c r="N83" i="8"/>
  <c r="T83" i="8" s="1"/>
  <c r="M58" i="8"/>
  <c r="S58" i="8" s="1"/>
  <c r="L53" i="8"/>
  <c r="R53" i="8" s="1"/>
  <c r="M68" i="8"/>
  <c r="S68" i="8" s="1"/>
  <c r="K57" i="8"/>
  <c r="L85" i="8"/>
  <c r="R85" i="8" s="1"/>
  <c r="L82" i="8"/>
  <c r="R82" i="8" s="1"/>
  <c r="M71" i="8"/>
  <c r="S71" i="8" s="1"/>
  <c r="L66" i="8"/>
  <c r="R66" i="8" s="1"/>
  <c r="M52" i="8"/>
  <c r="S52" i="8" s="1"/>
  <c r="N51" i="8"/>
  <c r="T51" i="8" s="1"/>
  <c r="M50" i="8"/>
  <c r="S50" i="8" s="1"/>
  <c r="N89" i="8"/>
  <c r="T89" i="8" s="1"/>
  <c r="N86" i="8"/>
  <c r="T86" i="8" s="1"/>
  <c r="K67" i="8"/>
  <c r="K54" i="8"/>
  <c r="N80" i="8"/>
  <c r="T80" i="8" s="1"/>
  <c r="N67" i="8"/>
  <c r="T67" i="8" s="1"/>
  <c r="M55" i="8"/>
  <c r="S55" i="8" s="1"/>
  <c r="N54" i="8"/>
  <c r="T54" i="8" s="1"/>
  <c r="M53" i="8"/>
  <c r="S53" i="8" s="1"/>
  <c r="K51" i="8"/>
  <c r="L50" i="8"/>
  <c r="R50" i="8" s="1"/>
  <c r="N57" i="8"/>
  <c r="T57" i="8" s="1"/>
  <c r="K59" i="8"/>
  <c r="L92" i="8"/>
  <c r="R92" i="8" s="1"/>
  <c r="L95" i="8"/>
  <c r="R95" i="8" s="1"/>
  <c r="M61" i="8"/>
  <c r="S61" i="8" s="1"/>
  <c r="L60" i="8"/>
  <c r="R60" i="8" s="1"/>
  <c r="N73" i="8"/>
  <c r="T73" i="8" s="1"/>
  <c r="L69" i="8"/>
  <c r="R69" i="8" s="1"/>
  <c r="N64" i="8"/>
  <c r="T64" i="8" s="1"/>
  <c r="M63" i="8"/>
  <c r="S63" i="8" s="1"/>
  <c r="K62" i="8"/>
  <c r="R101" i="8"/>
  <c r="T101" i="8"/>
  <c r="S101" i="8"/>
  <c r="I10" i="8"/>
  <c r="I11" i="8" s="1"/>
  <c r="H10" i="8"/>
  <c r="G10" i="8"/>
  <c r="O102" i="8" l="1"/>
  <c r="Q102" i="8"/>
  <c r="Q106" i="8"/>
  <c r="O106" i="8"/>
  <c r="Q116" i="8"/>
  <c r="O116" i="8"/>
  <c r="Q103" i="8"/>
  <c r="O103" i="8"/>
  <c r="Q114" i="8"/>
  <c r="O114" i="8"/>
  <c r="O108" i="8"/>
  <c r="Q108" i="8"/>
  <c r="O129" i="8"/>
  <c r="Q129" i="8"/>
  <c r="O117" i="8"/>
  <c r="Q117" i="8"/>
  <c r="Q120" i="8"/>
  <c r="O120" i="8"/>
  <c r="Q118" i="8"/>
  <c r="O118" i="8"/>
  <c r="O119" i="8"/>
  <c r="Q119" i="8"/>
  <c r="Q131" i="8"/>
  <c r="O131" i="8"/>
  <c r="Q109" i="8"/>
  <c r="O109" i="8"/>
  <c r="Q127" i="8"/>
  <c r="O127" i="8"/>
  <c r="Q121" i="8"/>
  <c r="O121" i="8"/>
  <c r="Q104" i="8"/>
  <c r="O104" i="8"/>
  <c r="Q107" i="8"/>
  <c r="O107" i="8"/>
  <c r="O110" i="8"/>
  <c r="Q110" i="8"/>
  <c r="Q122" i="8"/>
  <c r="O122" i="8"/>
  <c r="O105" i="8"/>
  <c r="Q105" i="8"/>
  <c r="Q128" i="8"/>
  <c r="O128" i="8"/>
  <c r="Q133" i="8"/>
  <c r="O133" i="8"/>
  <c r="Q132" i="8"/>
  <c r="O132" i="8"/>
  <c r="Q126" i="8"/>
  <c r="O126" i="8"/>
  <c r="Q115" i="8"/>
  <c r="O115" i="8"/>
  <c r="Q134" i="8"/>
  <c r="O134" i="8"/>
  <c r="O130" i="8"/>
  <c r="R130" i="8"/>
  <c r="Q51" i="8"/>
  <c r="O51" i="8"/>
  <c r="Q57" i="8"/>
  <c r="O57" i="8"/>
  <c r="Q86" i="8"/>
  <c r="O86" i="8"/>
  <c r="Q60" i="8"/>
  <c r="O60" i="8"/>
  <c r="Q76" i="8"/>
  <c r="O76" i="8"/>
  <c r="Q92" i="8"/>
  <c r="O92" i="8"/>
  <c r="Q88" i="8"/>
  <c r="O88" i="8"/>
  <c r="Q52" i="8"/>
  <c r="O52" i="8"/>
  <c r="Q68" i="8"/>
  <c r="O68" i="8"/>
  <c r="Q84" i="8"/>
  <c r="O84" i="8"/>
  <c r="Q83" i="8"/>
  <c r="O83" i="8"/>
  <c r="Q75" i="8"/>
  <c r="O75" i="8"/>
  <c r="Q56" i="8"/>
  <c r="O56" i="8"/>
  <c r="Q89" i="8"/>
  <c r="O89" i="8"/>
  <c r="Q63" i="8"/>
  <c r="O63" i="8"/>
  <c r="Q79" i="8"/>
  <c r="O79" i="8"/>
  <c r="Q95" i="8"/>
  <c r="O95" i="8"/>
  <c r="Q91" i="8"/>
  <c r="O91" i="8"/>
  <c r="Q55" i="8"/>
  <c r="O55" i="8"/>
  <c r="Q71" i="8"/>
  <c r="O71" i="8"/>
  <c r="Q87" i="8"/>
  <c r="O87" i="8"/>
  <c r="Q81" i="8"/>
  <c r="O81" i="8"/>
  <c r="Q50" i="8"/>
  <c r="O50" i="8"/>
  <c r="Q82" i="8"/>
  <c r="O82" i="8"/>
  <c r="Q59" i="8"/>
  <c r="O59" i="8"/>
  <c r="Q73" i="8"/>
  <c r="O73" i="8"/>
  <c r="Q72" i="8"/>
  <c r="O72" i="8"/>
  <c r="Q94" i="8"/>
  <c r="O94" i="8"/>
  <c r="Q62" i="8"/>
  <c r="O62" i="8"/>
  <c r="Q96" i="8"/>
  <c r="O96" i="8"/>
  <c r="Q66" i="8"/>
  <c r="O66" i="8"/>
  <c r="Q74" i="8"/>
  <c r="O74" i="8"/>
  <c r="Q90" i="8"/>
  <c r="O90" i="8"/>
  <c r="Q54" i="8"/>
  <c r="O54" i="8"/>
  <c r="Q65" i="8"/>
  <c r="O65" i="8"/>
  <c r="Q53" i="8"/>
  <c r="O53" i="8"/>
  <c r="Q69" i="8"/>
  <c r="O69" i="8"/>
  <c r="Q85" i="8"/>
  <c r="O85" i="8"/>
  <c r="Q78" i="8"/>
  <c r="O78" i="8"/>
  <c r="Q61" i="8"/>
  <c r="O61" i="8"/>
  <c r="Q77" i="8"/>
  <c r="O77" i="8"/>
  <c r="Q93" i="8"/>
  <c r="O93" i="8"/>
  <c r="Q64" i="8"/>
  <c r="O64" i="8"/>
  <c r="Q98" i="8"/>
  <c r="O98" i="8"/>
  <c r="Q58" i="8"/>
  <c r="O58" i="8"/>
  <c r="Q67" i="8"/>
  <c r="O67" i="8"/>
  <c r="Q70" i="8"/>
  <c r="O70" i="8"/>
  <c r="Q80" i="8"/>
  <c r="O80" i="8"/>
  <c r="Q97" i="8"/>
  <c r="O97" i="8"/>
  <c r="Q101" i="8"/>
  <c r="O101" i="8"/>
  <c r="M97" i="6"/>
  <c r="K96" i="6"/>
  <c r="M93" i="6"/>
  <c r="K92" i="6"/>
  <c r="M89" i="6"/>
  <c r="L98" i="6"/>
  <c r="K98" i="6"/>
  <c r="M95" i="6"/>
  <c r="N96" i="6"/>
  <c r="N92" i="6"/>
  <c r="M92" i="6"/>
  <c r="N97" i="6"/>
  <c r="L96" i="6"/>
  <c r="N93" i="6"/>
  <c r="N98" i="6"/>
  <c r="L97" i="6"/>
  <c r="N94" i="6"/>
  <c r="L93" i="6"/>
  <c r="N90" i="6"/>
  <c r="L89" i="6"/>
  <c r="N91" i="6"/>
  <c r="K94" i="6"/>
  <c r="L95" i="6"/>
  <c r="L91" i="6"/>
  <c r="K91" i="6"/>
  <c r="M98" i="6"/>
  <c r="K97" i="6"/>
  <c r="M94" i="6"/>
  <c r="K93" i="6"/>
  <c r="M90" i="6"/>
  <c r="K89" i="6"/>
  <c r="N95" i="6"/>
  <c r="L94" i="6"/>
  <c r="L90" i="6"/>
  <c r="M91" i="6"/>
  <c r="K90" i="6"/>
  <c r="M96" i="6"/>
  <c r="K95" i="6"/>
  <c r="L92" i="6"/>
  <c r="N89" i="6"/>
  <c r="G11" i="8"/>
  <c r="J10" i="8"/>
  <c r="J11" i="8" s="1"/>
  <c r="H11" i="8"/>
  <c r="L116" i="6"/>
  <c r="M119" i="6"/>
  <c r="L121" i="6"/>
  <c r="K118" i="6"/>
  <c r="M121" i="6"/>
  <c r="K114" i="6"/>
  <c r="M120" i="6"/>
  <c r="L115" i="6"/>
  <c r="L118" i="6"/>
  <c r="K120" i="6"/>
  <c r="N121" i="6"/>
  <c r="M115" i="6"/>
  <c r="M118" i="6"/>
  <c r="L120" i="6"/>
  <c r="N115" i="6"/>
  <c r="L117" i="6"/>
  <c r="L114" i="6"/>
  <c r="M114" i="6"/>
  <c r="M117" i="6"/>
  <c r="K119" i="6"/>
  <c r="M122" i="6"/>
  <c r="M116" i="6"/>
  <c r="K117" i="6"/>
  <c r="K122" i="6"/>
  <c r="L122" i="6"/>
  <c r="N114" i="6"/>
  <c r="K116" i="6"/>
  <c r="N117" i="6"/>
  <c r="L119" i="6"/>
  <c r="K121" i="6"/>
  <c r="N122" i="6"/>
  <c r="K115" i="6"/>
  <c r="N118" i="6"/>
  <c r="N120" i="6"/>
  <c r="N119" i="6"/>
  <c r="N116" i="6"/>
  <c r="K134" i="6"/>
  <c r="N134" i="6"/>
  <c r="M134" i="6"/>
  <c r="L134" i="6"/>
  <c r="L132" i="6"/>
  <c r="L133" i="6"/>
  <c r="M131" i="6"/>
  <c r="M132" i="6"/>
  <c r="N133" i="6"/>
  <c r="K132" i="6"/>
  <c r="M133" i="6"/>
  <c r="N131" i="6"/>
  <c r="K133" i="6"/>
  <c r="L131" i="6"/>
  <c r="N132" i="6"/>
  <c r="K131" i="6"/>
  <c r="L109" i="6"/>
  <c r="K110" i="6"/>
  <c r="M108" i="6"/>
  <c r="N110" i="6"/>
  <c r="K109" i="6"/>
  <c r="L110" i="6"/>
  <c r="M109" i="6"/>
  <c r="M110" i="6"/>
  <c r="N108" i="6"/>
  <c r="L108" i="6"/>
  <c r="N109" i="6"/>
  <c r="K108" i="6"/>
  <c r="K88" i="6"/>
  <c r="M86" i="6"/>
  <c r="L83" i="6"/>
  <c r="N81" i="6"/>
  <c r="K80" i="6"/>
  <c r="M74" i="6"/>
  <c r="N88" i="6"/>
  <c r="L82" i="6"/>
  <c r="K79" i="6"/>
  <c r="M77" i="6"/>
  <c r="K82" i="6"/>
  <c r="N75" i="6"/>
  <c r="L86" i="6"/>
  <c r="N84" i="6"/>
  <c r="K83" i="6"/>
  <c r="M81" i="6"/>
  <c r="L78" i="6"/>
  <c r="N76" i="6"/>
  <c r="K75" i="6"/>
  <c r="M87" i="6"/>
  <c r="N82" i="6"/>
  <c r="K81" i="6"/>
  <c r="M79" i="6"/>
  <c r="L76" i="6"/>
  <c r="N77" i="6"/>
  <c r="M85" i="6"/>
  <c r="N83" i="6"/>
  <c r="L77" i="6"/>
  <c r="N87" i="6"/>
  <c r="K86" i="6"/>
  <c r="M84" i="6"/>
  <c r="L81" i="6"/>
  <c r="N79" i="6"/>
  <c r="K78" i="6"/>
  <c r="M76" i="6"/>
  <c r="L84" i="6"/>
  <c r="N74" i="6"/>
  <c r="N85" i="6"/>
  <c r="K84" i="6"/>
  <c r="M82" i="6"/>
  <c r="K76" i="6"/>
  <c r="K87" i="6"/>
  <c r="L74" i="6"/>
  <c r="M88" i="6"/>
  <c r="L85" i="6"/>
  <c r="M80" i="6"/>
  <c r="K74" i="6"/>
  <c r="L88" i="6"/>
  <c r="N86" i="6"/>
  <c r="K85" i="6"/>
  <c r="M83" i="6"/>
  <c r="L80" i="6"/>
  <c r="N78" i="6"/>
  <c r="K77" i="6"/>
  <c r="M75" i="6"/>
  <c r="M78" i="6"/>
  <c r="L75" i="6"/>
  <c r="L87" i="6"/>
  <c r="L79" i="6"/>
  <c r="N80" i="6"/>
  <c r="I10" i="6"/>
  <c r="I11" i="6" s="1"/>
  <c r="H10" i="6"/>
  <c r="G10" i="6"/>
  <c r="D11" i="6"/>
  <c r="D12" i="6"/>
  <c r="D13" i="6"/>
  <c r="D10" i="6"/>
  <c r="D9" i="6"/>
  <c r="D8" i="6"/>
  <c r="K125" i="8"/>
  <c r="Q125" i="8" s="1"/>
  <c r="K49" i="8"/>
  <c r="Q49" i="8" s="1"/>
  <c r="N113" i="8"/>
  <c r="T113" i="8" s="1"/>
  <c r="M113" i="8"/>
  <c r="S113" i="8" s="1"/>
  <c r="L113" i="8"/>
  <c r="R113" i="8" s="1"/>
  <c r="K113" i="8"/>
  <c r="Q113" i="8" s="1"/>
  <c r="N125" i="8"/>
  <c r="N49" i="8"/>
  <c r="N19" i="8"/>
  <c r="T19" i="8" s="1"/>
  <c r="M125" i="8"/>
  <c r="S125" i="8" s="1"/>
  <c r="M49" i="8"/>
  <c r="M19" i="8"/>
  <c r="S19" i="8" s="1"/>
  <c r="L125" i="8"/>
  <c r="R125" i="8" s="1"/>
  <c r="L19" i="8"/>
  <c r="R19" i="8" s="1"/>
  <c r="L49" i="8"/>
  <c r="K19" i="8"/>
  <c r="Q19" i="8" s="1"/>
  <c r="L129" i="6"/>
  <c r="L127" i="6"/>
  <c r="L125" i="6"/>
  <c r="L107" i="6"/>
  <c r="L105" i="6"/>
  <c r="L103" i="6"/>
  <c r="L101" i="6"/>
  <c r="L73" i="6"/>
  <c r="L71" i="6"/>
  <c r="L69" i="6"/>
  <c r="L67" i="6"/>
  <c r="L65" i="6"/>
  <c r="L63" i="6"/>
  <c r="L61" i="6"/>
  <c r="L59" i="6"/>
  <c r="L57" i="6"/>
  <c r="L55" i="6"/>
  <c r="L53" i="6"/>
  <c r="L51" i="6"/>
  <c r="L49" i="6"/>
  <c r="K129" i="6"/>
  <c r="K127" i="6"/>
  <c r="K125" i="6"/>
  <c r="K107" i="6"/>
  <c r="K105" i="6"/>
  <c r="K103" i="6"/>
  <c r="K101" i="6"/>
  <c r="K73" i="6"/>
  <c r="K71" i="6"/>
  <c r="K69" i="6"/>
  <c r="K67" i="6"/>
  <c r="K65" i="6"/>
  <c r="K63" i="6"/>
  <c r="K61" i="6"/>
  <c r="K59" i="6"/>
  <c r="K57" i="6"/>
  <c r="K55" i="6"/>
  <c r="K53" i="6"/>
  <c r="K51" i="6"/>
  <c r="K49" i="6"/>
  <c r="N130" i="6"/>
  <c r="N128" i="6"/>
  <c r="N126" i="6"/>
  <c r="N113" i="6"/>
  <c r="N106" i="6"/>
  <c r="N104" i="6"/>
  <c r="N102" i="6"/>
  <c r="N72" i="6"/>
  <c r="N70" i="6"/>
  <c r="N68" i="6"/>
  <c r="N66" i="6"/>
  <c r="N64" i="6"/>
  <c r="N62" i="6"/>
  <c r="N60" i="6"/>
  <c r="N58" i="6"/>
  <c r="N56" i="6"/>
  <c r="N54" i="6"/>
  <c r="N52" i="6"/>
  <c r="N50" i="6"/>
  <c r="M130" i="6"/>
  <c r="M128" i="6"/>
  <c r="M126" i="6"/>
  <c r="M113" i="6"/>
  <c r="M106" i="6"/>
  <c r="M104" i="6"/>
  <c r="M102" i="6"/>
  <c r="M72" i="6"/>
  <c r="M70" i="6"/>
  <c r="M68" i="6"/>
  <c r="M66" i="6"/>
  <c r="M64" i="6"/>
  <c r="M62" i="6"/>
  <c r="M60" i="6"/>
  <c r="M58" i="6"/>
  <c r="M56" i="6"/>
  <c r="M54" i="6"/>
  <c r="M52" i="6"/>
  <c r="M50" i="6"/>
  <c r="L130" i="6"/>
  <c r="L128" i="6"/>
  <c r="L126" i="6"/>
  <c r="L113" i="6"/>
  <c r="L106" i="6"/>
  <c r="L104" i="6"/>
  <c r="L102" i="6"/>
  <c r="L72" i="6"/>
  <c r="L70" i="6"/>
  <c r="L68" i="6"/>
  <c r="L66" i="6"/>
  <c r="L64" i="6"/>
  <c r="L62" i="6"/>
  <c r="L60" i="6"/>
  <c r="L58" i="6"/>
  <c r="L56" i="6"/>
  <c r="L54" i="6"/>
  <c r="L52" i="6"/>
  <c r="L50" i="6"/>
  <c r="N19" i="6"/>
  <c r="K130" i="6"/>
  <c r="K128" i="6"/>
  <c r="K126" i="6"/>
  <c r="K113" i="6"/>
  <c r="K106" i="6"/>
  <c r="K104" i="6"/>
  <c r="K102" i="6"/>
  <c r="K72" i="6"/>
  <c r="K70" i="6"/>
  <c r="K68" i="6"/>
  <c r="K66" i="6"/>
  <c r="K64" i="6"/>
  <c r="K62" i="6"/>
  <c r="K60" i="6"/>
  <c r="K58" i="6"/>
  <c r="K56" i="6"/>
  <c r="K54" i="6"/>
  <c r="K52" i="6"/>
  <c r="K50" i="6"/>
  <c r="M19" i="6"/>
  <c r="N127" i="6"/>
  <c r="N101" i="6"/>
  <c r="N59" i="6"/>
  <c r="N51" i="6"/>
  <c r="M127" i="6"/>
  <c r="M101" i="6"/>
  <c r="M67" i="6"/>
  <c r="M59" i="6"/>
  <c r="M51" i="6"/>
  <c r="N125" i="6"/>
  <c r="N107" i="6"/>
  <c r="N73" i="6"/>
  <c r="N65" i="6"/>
  <c r="N57" i="6"/>
  <c r="N49" i="6"/>
  <c r="L19" i="6"/>
  <c r="M125" i="6"/>
  <c r="M107" i="6"/>
  <c r="M73" i="6"/>
  <c r="M65" i="6"/>
  <c r="M57" i="6"/>
  <c r="M49" i="6"/>
  <c r="K19" i="6"/>
  <c r="N67" i="6"/>
  <c r="N105" i="6"/>
  <c r="N71" i="6"/>
  <c r="N63" i="6"/>
  <c r="N55" i="6"/>
  <c r="M105" i="6"/>
  <c r="M71" i="6"/>
  <c r="M63" i="6"/>
  <c r="M55" i="6"/>
  <c r="N129" i="6"/>
  <c r="N103" i="6"/>
  <c r="N69" i="6"/>
  <c r="N61" i="6"/>
  <c r="N53" i="6"/>
  <c r="M129" i="6"/>
  <c r="M103" i="6"/>
  <c r="M69" i="6"/>
  <c r="M61" i="6"/>
  <c r="M53" i="6"/>
  <c r="T49" i="8" l="1"/>
  <c r="N100" i="8"/>
  <c r="T100" i="8" s="1"/>
  <c r="R49" i="8"/>
  <c r="L100" i="8"/>
  <c r="R100" i="8" s="1"/>
  <c r="S49" i="8"/>
  <c r="M100" i="8"/>
  <c r="S100" i="8" s="1"/>
  <c r="T125" i="8"/>
  <c r="N136" i="8"/>
  <c r="T136" i="8" s="1"/>
  <c r="O96" i="6"/>
  <c r="O89" i="6"/>
  <c r="O97" i="6"/>
  <c r="O98" i="6"/>
  <c r="O95" i="6"/>
  <c r="O94" i="6"/>
  <c r="O93" i="6"/>
  <c r="O90" i="6"/>
  <c r="O92" i="6"/>
  <c r="O91" i="6"/>
  <c r="K10" i="8"/>
  <c r="K11" i="8" s="1"/>
  <c r="O134" i="6"/>
  <c r="O108" i="6"/>
  <c r="O131" i="6"/>
  <c r="O133" i="6"/>
  <c r="O132" i="6"/>
  <c r="O122" i="6"/>
  <c r="O120" i="6"/>
  <c r="O121" i="6"/>
  <c r="O109" i="6"/>
  <c r="O74" i="6"/>
  <c r="O84" i="6"/>
  <c r="O77" i="6"/>
  <c r="O86" i="6"/>
  <c r="O110" i="6"/>
  <c r="O82" i="6"/>
  <c r="O87" i="6"/>
  <c r="O76" i="6"/>
  <c r="O80" i="6"/>
  <c r="O83" i="6"/>
  <c r="O78" i="6"/>
  <c r="O81" i="6"/>
  <c r="O79" i="6"/>
  <c r="O88" i="6"/>
  <c r="O85" i="6"/>
  <c r="O75" i="6"/>
  <c r="G11" i="6"/>
  <c r="J10" i="6"/>
  <c r="J11" i="6" s="1"/>
  <c r="H11" i="6"/>
  <c r="O56" i="6"/>
  <c r="O72" i="6"/>
  <c r="O119" i="6"/>
  <c r="O128" i="6"/>
  <c r="O73" i="6"/>
  <c r="O125" i="6"/>
  <c r="O102" i="6"/>
  <c r="M48" i="6"/>
  <c r="O60" i="6"/>
  <c r="O57" i="6"/>
  <c r="O52" i="6"/>
  <c r="O115" i="6"/>
  <c r="O68" i="6"/>
  <c r="N48" i="6"/>
  <c r="L48" i="6"/>
  <c r="N48" i="8"/>
  <c r="T48" i="8" s="1"/>
  <c r="L48" i="8"/>
  <c r="R48" i="8" s="1"/>
  <c r="M48" i="8"/>
  <c r="S48" i="8" s="1"/>
  <c r="O49" i="8"/>
  <c r="O113" i="8"/>
  <c r="O19" i="8"/>
  <c r="O125" i="8"/>
  <c r="O53" i="6"/>
  <c r="O69" i="6"/>
  <c r="O116" i="6"/>
  <c r="O58" i="6"/>
  <c r="O126" i="6"/>
  <c r="O55" i="6"/>
  <c r="O71" i="6"/>
  <c r="O118" i="6"/>
  <c r="O62" i="6"/>
  <c r="O104" i="6"/>
  <c r="O130" i="6"/>
  <c r="O59" i="6"/>
  <c r="O101" i="6"/>
  <c r="O127" i="6"/>
  <c r="O64" i="6"/>
  <c r="O106" i="6"/>
  <c r="O61" i="6"/>
  <c r="O103" i="6"/>
  <c r="O129" i="6"/>
  <c r="O19" i="6"/>
  <c r="O50" i="6"/>
  <c r="O66" i="6"/>
  <c r="O113" i="6"/>
  <c r="O63" i="6"/>
  <c r="O105" i="6"/>
  <c r="O49" i="6"/>
  <c r="O65" i="6"/>
  <c r="O107" i="6"/>
  <c r="O54" i="6"/>
  <c r="O70" i="6"/>
  <c r="O117" i="6"/>
  <c r="O51" i="6"/>
  <c r="O67" i="6"/>
  <c r="O114" i="6"/>
  <c r="L124" i="6"/>
  <c r="N124" i="6"/>
  <c r="N112" i="8"/>
  <c r="T112" i="8" s="1"/>
  <c r="M124" i="8"/>
  <c r="S124" i="8" s="1"/>
  <c r="N136" i="6"/>
  <c r="L136" i="8"/>
  <c r="R136" i="8" s="1"/>
  <c r="L100" i="6"/>
  <c r="M136" i="6"/>
  <c r="N112" i="6"/>
  <c r="L136" i="6"/>
  <c r="M136" i="8"/>
  <c r="S136" i="8" s="1"/>
  <c r="M124" i="6"/>
  <c r="L112" i="6"/>
  <c r="L124" i="8"/>
  <c r="R124" i="8" s="1"/>
  <c r="N124" i="8"/>
  <c r="T124" i="8" s="1"/>
  <c r="N100" i="6"/>
  <c r="L112" i="8"/>
  <c r="R112" i="8" s="1"/>
  <c r="M112" i="8"/>
  <c r="S112" i="8" s="1"/>
  <c r="M100" i="6"/>
  <c r="M112" i="6"/>
  <c r="K10" i="6" l="1"/>
  <c r="K11" i="6" s="1"/>
  <c r="L137" i="6"/>
  <c r="N137" i="6"/>
  <c r="D14" i="6"/>
  <c r="M137" i="6"/>
  <c r="L137" i="8"/>
  <c r="R137" i="8" s="1"/>
  <c r="N137" i="8"/>
  <c r="M137" i="8"/>
  <c r="S137" i="8" s="1"/>
  <c r="T137" i="8" l="1"/>
  <c r="L10" i="8"/>
  <c r="L10" i="6"/>
  <c r="C8" i="7"/>
  <c r="C8" i="5"/>
  <c r="C8" i="6" l="1"/>
  <c r="C14" i="5"/>
  <c r="C14" i="7"/>
  <c r="C8" i="8"/>
  <c r="C14" i="8" s="1"/>
  <c r="C1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Cristina Martin Cuadrado</author>
  </authors>
  <commentList>
    <comment ref="H28" authorId="0" shapeId="0" xr:uid="{5A0DB528-5264-4AC5-A2A8-153E3602D62B}">
      <text>
        <r>
          <rPr>
            <b/>
            <sz val="9"/>
            <color indexed="81"/>
            <rFont val="Tahoma"/>
            <family val="2"/>
          </rPr>
          <t>This column should reflect the total contribution per activity from other funders to the project: Programme partner + other partner</t>
        </r>
        <r>
          <rPr>
            <sz val="9"/>
            <color indexed="81"/>
            <rFont val="Tahoma"/>
            <family val="2"/>
          </rPr>
          <t xml:space="preserve">
</t>
        </r>
      </text>
    </comment>
    <comment ref="A29" authorId="0" shapeId="0" xr:uid="{55544879-1BD3-448C-A7B9-DACB102E6D1B}">
      <text>
        <r>
          <rPr>
            <sz val="9"/>
            <color indexed="81"/>
            <rFont val="Tahoma"/>
            <family val="2"/>
          </rPr>
          <t>Enter here any amount of the project which will be paid to staff to support the delivery of the budget. Use the amounts calculated on Team structure tab. GIF stands for equal and fair payment, please make sure the rates are at least compliant with minimum salaries in your state/country. When planning your 3 year project budget we recommend you allow an increment every year to allow for the annual increase in wages</t>
        </r>
      </text>
    </comment>
    <comment ref="A65" authorId="0" shapeId="0" xr:uid="{F1A1DBF1-95FF-4D0D-9677-59BE4025F604}">
      <text>
        <r>
          <rPr>
            <sz val="9"/>
            <color indexed="81"/>
            <rFont val="Tahoma"/>
            <family val="2"/>
          </rPr>
          <t xml:space="preserve">These are the costs needed each year to implement the project. This might include: main project activities such as training or workshops to farmers, training materials, demonstrations, exposure visits, soil tests or any other intervention. Immediate operating costs like travel and accommodation should also be included here
</t>
        </r>
      </text>
    </comment>
    <comment ref="A117" authorId="0" shapeId="0" xr:uid="{B514422E-F02B-4DDC-B31E-C5A8264E535C}">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(no salaries in this section)</t>
        </r>
      </text>
    </comment>
    <comment ref="A129" authorId="0" shapeId="0" xr:uid="{92A56178-3B6F-481F-8323-B5DF6A13F0D6}">
      <text>
        <r>
          <rPr>
            <sz val="9"/>
            <color indexed="81"/>
            <rFont val="Tahoma"/>
            <family val="2"/>
          </rPr>
          <t xml:space="preserve">These are the indirect project costs needed each year to support the running of a project (such as office rent, telephone and internet access, audit fees etc). No salaries should be included in this section. 
</t>
        </r>
      </text>
    </comment>
    <comment ref="A141" authorId="0" shapeId="0" xr:uid="{D2E37402-6B3D-412C-86D0-DF7A79D49B83}">
      <text>
        <r>
          <rPr>
            <sz val="9"/>
            <color indexed="81"/>
            <rFont val="Tahoma"/>
            <family val="2"/>
          </rPr>
          <t xml:space="preserve">GIF will consider on case by case basis funding capital expenditures that are needed for the delivery of the project. GIF will not usually fund building costs, the purchase of vehicles, land or heavy equipment.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Brienne Skees</author>
  </authors>
  <commentList>
    <comment ref="A19" authorId="0" shapeId="0" xr:uid="{4222CF5A-B05E-42AA-8DE1-DC03C208F529}">
      <text>
        <r>
          <rPr>
            <sz val="11"/>
            <color theme="1"/>
            <rFont val="Calibri"/>
            <family val="2"/>
            <scheme val="minor"/>
          </rPr>
          <t>Enter here any amount of the project which will be paid to staff to support the delivery of the budget. Use the amounts calculated on Tab 2. GIF stands for equal and fair payment, please make sure the rates are at least compliant with minimum salaries in your state/country. When planning your 3 year project budget we recommend you allow an increment every year to allow for the annual increase in wages.</t>
        </r>
      </text>
    </comment>
    <comment ref="A49" authorId="0" shapeId="0" xr:uid="{0E0C004C-F927-4C07-BFF8-3882EED8390C}">
      <text>
        <r>
          <rPr>
            <sz val="11"/>
            <color theme="1"/>
            <rFont val="Calibri"/>
            <family val="2"/>
            <scheme val="minor"/>
          </rPr>
          <t>These are the costs needed each year to implement the project. This might include: main project activities such as training or workshops to farmers, training materials, demonstrations, exposure visits, soil tests or any other intervention. Immediate operating costs like travel and accommodation should also be included here.</t>
        </r>
      </text>
    </comment>
    <comment ref="A101" authorId="0" shapeId="0" xr:uid="{02FB6FA8-5A25-4422-80CD-7863D0034E55}">
      <text>
        <r>
          <rPr>
            <sz val="11"/>
            <color theme="1"/>
            <rFont val="Calibri"/>
            <family val="2"/>
            <scheme val="minor"/>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(no salaries in this section)</t>
        </r>
      </text>
    </comment>
    <comment ref="A113" authorId="0" shapeId="0" xr:uid="{C4127144-227A-419C-8C96-9BF3412E55AA}">
      <text>
        <r>
          <rPr>
            <sz val="11"/>
            <color theme="1"/>
            <rFont val="Calibri"/>
            <family val="2"/>
            <scheme val="minor"/>
          </rPr>
          <t xml:space="preserve">These are the indirect project costs needed each year to support the running of a project (such as office rent, telephone and internet access, audit fees etc). No salaries should be included in this section. </t>
        </r>
      </text>
    </comment>
    <comment ref="A125" authorId="0" shapeId="0" xr:uid="{3A8D5F98-7EF1-48AC-8DB1-F2CC8C6D36A1}">
      <text>
        <r>
          <rPr>
            <sz val="11"/>
            <color theme="1"/>
            <rFont val="Calibri"/>
            <family val="2"/>
            <scheme val="minor"/>
          </rPr>
          <t>GIF will consider on case by case basis funding capital expenditures that are needed for the delivery of the project. GIF will not usually fund building costs, the purchase of vehicles, land or heavy equipment. Please check our policy on capital expenditure and managing assets.</t>
        </r>
      </text>
    </comment>
  </commentList>
</comments>
</file>

<file path=xl/sharedStrings.xml><?xml version="1.0" encoding="utf-8"?>
<sst xmlns="http://schemas.openxmlformats.org/spreadsheetml/2006/main" count="464" uniqueCount="180">
  <si>
    <t>Guidance for completing GIF finance template</t>
  </si>
  <si>
    <t>Tab</t>
  </si>
  <si>
    <t>When to use this tab</t>
  </si>
  <si>
    <t>Key points for completing the tab</t>
  </si>
  <si>
    <t>Tab 1 Team Structure</t>
  </si>
  <si>
    <t>At application stage only</t>
  </si>
  <si>
    <t>Please complete the table provided. The calculations here will autmatically be filled in Tab 1, so you need to edit only three columns (C, G, and H) of the salary tables on Tab 2.</t>
  </si>
  <si>
    <t>Tab 2 Application budget: Local Currency</t>
  </si>
  <si>
    <r>
      <rPr>
        <sz val="10"/>
        <color rgb="FF000000"/>
        <rFont val="Calibri"/>
      </rPr>
      <t>• You should fill out all the relevant yellow cells in the tables.
• If you have any other planned income sources for this project please list them in the table "PLANNED INCOME SOURCES FOR THE PROJECT" and let us know how much of that funding is confirmed. Please note that the amounts listed in columns D and E combined must equal the totals you have listed in column H. For year 2 and year 3, please indicate an estimated budget for each category for the request to GIF, and a total amount for the programme partner and other funders.
• Please ensure you enter the lead applicant and any Local Partner names in the first table "PROGRAMME PARTNER AND LOCAL PARTNER IN THE PROJECT" - this will give you the drop down list to select from in the 'Responsible organisation' column of the budget table. If you are not working with Local Partners for the delivery of the project, please leave the relevant rows blank. 
• For the budget table "PROPOSED BUDGET REQUEST TO GIF", we are asking you to provide the budget split between GIF contribution and Programme Partner/Other Partner contribution. 
• We ask for all budgetlines to be entered against one of the categories of cost on the left hand side (Salaries; Activities; Monitoring, evaluation and learning; Overheads costs and Capital costs). What we mean by each of these categories is explained as a comment if you click on the cell in column A for that category. 
• Whenever possible, include the number of units, e.g. the number of demo plots established or the number of soil samples tested, so it is clear what the total cost is but also the ‘unit’ cost of each activity. For line items that do not consist of multiple units, enter 1 as the number of units 
• Note that we are only asking you for a detailed budget for year 1. For year 2 and year 3 we only ask you for the budget for each of the main budgetlines.</t>
    </r>
    <r>
      <rPr>
        <b/>
        <sz val="10"/>
        <color rgb="FF000000"/>
        <rFont val="Calibri"/>
      </rPr>
      <t xml:space="preserve"> </t>
    </r>
    <r>
      <rPr>
        <sz val="10"/>
        <color rgb="FF000000"/>
        <rFont val="Calibri"/>
      </rPr>
      <t xml:space="preserve">This table is located at the top of the sheet to be completed.
• Please enter your local currency and relevant exchange rate to EURO in the table at the bottom , the follwing tab with budget in € will be automatically populated. Exchange rates to use are provided by GIF and available in the dropdown list.
• The salaries section will be mostly autofilled from the Team Structure tab (tab 1). Once the team structure tab is complete, you will need to fill in three columns (C, G, and H).
• Overheads costs are the indirect costs needed each year to support the running of a project (such as office rent, telephone and internet access, audit fees etc). No salaries should be included in this section. Overheads costs cannot be more than 10% of total GIF contribution. 
•Capital costs: GIF will consider on case by case basis funding capital expenditures that are needed for the delivery of the project. GIF will not usually fund building costs, the purchase of vehicles, land or heavy equipment. If any capital cost is included, these would be items needed for the delivery of the activities in the project. Please check our policy on capital expenditure and managing assets. Please include any explanation on rationale for purchase and year of purchase' under Budget description column. Do ensure that the year of purchase is the same as the year of the contract agreement. Capital costs can be a maxium of 10% of GIF contribution
</t>
    </r>
  </si>
  <si>
    <t>Tab 3 Application Budget (Euros)</t>
  </si>
  <si>
    <t>This tab will be automatically filled once the local currency tab is complete, along with the appropriate exchange rate. You do not need to edit this tab.</t>
  </si>
  <si>
    <t>Tab 4 GIF Currency Exchange</t>
  </si>
  <si>
    <t xml:space="preserve">This tab provides you with the approved currency exchange rate to be used in your application. </t>
  </si>
  <si>
    <t>ONLY FOR APPROVED PROJECTS</t>
  </si>
  <si>
    <t>Tab 5 Mid Year Report (LC)</t>
  </si>
  <si>
    <t>Every year by mid season, to report on progress to date</t>
  </si>
  <si>
    <t xml:space="preserve">• You should fill in all the cells in columns J, K,L and M for the year that you are reporting for with the expenditure to date for the relevant reporting period.
• Please complete Exchange rate calculator Tab (tab 9) to obtain the relevant exchange rate to be used for reporting: disbursement date column B and the amount in local currency column D. The resulting exchange rate will be calculated automaticaly.
•The budget can be transferred between line items as long as the overall GIF contribution does not exceed the contracted budget. However, if the budget transferred between cost categories exceeds 10% the Partner should inform the fund in advance for approval.
• The financial report must report on actual expenditures in local currency and Euros (this will be automatically converted on the followig tab), based on accrual accounting  (and not cash-based). Accrual accounting is an accounting method where revenue or expenses are recorded when revenue is earned and expenses are incurred  rather than when payment is received or made.
</t>
  </si>
  <si>
    <t>Tab 6 Mid Year Report (Euros)</t>
  </si>
  <si>
    <t>Tab 7 End Year Report (Local Currency)</t>
  </si>
  <si>
    <t>At the end of each year of your grant to report what you have spent over the past year, explain any variances from the budget</t>
  </si>
  <si>
    <t xml:space="preserve">• You should fill in all the cells in columns  J, K,L and M for the year that you are reporting for with the expenditure for that year.
• Please explain variances on budget lines which have exceeded a 10% spending or have a significant under-spending of less than 10% - in the notes column on the right of the table.
• Please complete Exchange rate calculator Tab (tab 9) to obtain the relevant exchange rate to be used for reporting: disbursement date column B and the amount in local currency column D. The resulting exchange rate will be calculated automatically.
• The amount of actual costs cannot exceed the contribution of GIF in the Funding Agreement. 
</t>
  </si>
  <si>
    <t>Tab 8 End Year Report (Euros)</t>
  </si>
  <si>
    <t>Tab 9 FX Calculator Report</t>
  </si>
  <si>
    <t>At mid season report and at annual report time</t>
  </si>
  <si>
    <t>Please complete Exchange rate calculator Tab to obtain the relevant exchange rate to be used for reporting: disbursement date column B and the amount in local currency column D. The resulting exchange rate will be calculated automaticaly.</t>
  </si>
  <si>
    <t>Salaries</t>
  </si>
  <si>
    <r>
      <rPr>
        <b/>
        <sz val="11"/>
        <color rgb="FF375623"/>
        <rFont val="Calibri"/>
      </rPr>
      <t xml:space="preserve">Directions: Part Time Positions
</t>
    </r>
    <r>
      <rPr>
        <sz val="11"/>
        <color rgb="FF375623"/>
        <rFont val="Calibri"/>
      </rPr>
      <t xml:space="preserve">- Position name (e.g. PU Manager, Field Facilitator, Agronomist, Women Trainer, etc) 
- Position description (this should explain what additional costs there are for this position that are not to be included in the salary, such as healthcare, insurance, tax, pension, etc.) 
- Number of positions (women and men)
- Monthly salary/cost for the position 
- Other associated costs per month
- Number of months per year will the position be hired for? 
- The total (annual) salary per position should be based on the number of months hired for BC GIF project. If staff are hired for 6 months, for example, the total salary should reflect 6 months instead of an entire year. 
</t>
    </r>
    <r>
      <rPr>
        <b/>
        <sz val="11"/>
        <color rgb="FF375623"/>
        <rFont val="Calibri"/>
      </rPr>
      <t xml:space="preserve">Directions: Part Time Positions
</t>
    </r>
    <r>
      <rPr>
        <sz val="11"/>
        <color rgb="FF375623"/>
        <rFont val="Calibri"/>
      </rPr>
      <t xml:space="preserve">- Position name (e.g. PU Manager, Field Facilitator, Agronomist, Women Trainer, etc) 
- Position description (this should explain what additional costs there are for this position that are not to be included in the salary, such as healthcare, insurance, tax, pension, etc.) 
- Number of positions (women and men)
- Average percentage of their time spent on this GIF project
- Expected percentage of their time they will be dedicating to Better Cotton project 
- Monthly salary/cost for the position 
- Other associated costs per month
- Number of months per year will the position be hired for? 
- The total (annual) salary per position should be based on the number of months hired for BC GIF project. If staff are hired for 6 months, for example, the total salary should reflect 6 months instead of an entire year.  
If the salary included is not based on an annual calculation, the position description should clarify this for full transparency. These costs can then be included in your Application budget under Salaries section. Please use one line per position. 
Personnel costs and units in the budget should correlate with the information entered in the budget tab </t>
    </r>
  </si>
  <si>
    <t>Full Time Positions</t>
  </si>
  <si>
    <t>Position</t>
  </si>
  <si>
    <t>Position description</t>
  </si>
  <si>
    <t>Number of positions</t>
  </si>
  <si>
    <t>Average monthly salary (in local currency)</t>
  </si>
  <si>
    <t>Other associated costs (in local currency)</t>
  </si>
  <si>
    <t>Months per year</t>
  </si>
  <si>
    <t>Total cost to project (in local currency)</t>
  </si>
  <si>
    <t>Women</t>
  </si>
  <si>
    <t>Men</t>
  </si>
  <si>
    <t>Total</t>
  </si>
  <si>
    <t>Part Time Positions</t>
  </si>
  <si>
    <t>Permanent/ Seasonal</t>
  </si>
  <si>
    <t>Proportion of time this person will work on this GIF funded project per week (% on average)</t>
  </si>
  <si>
    <r>
      <rPr>
        <b/>
        <sz val="22"/>
        <color rgb="FFFFFFFF"/>
        <rFont val="Calibri"/>
        <family val="2"/>
      </rPr>
      <t xml:space="preserve">        GIF BUDGET PROPOSAL 2024-2027
</t>
    </r>
    <r>
      <rPr>
        <b/>
        <sz val="16"/>
        <color rgb="FFFFFFFF"/>
        <rFont val="Calibri"/>
        <family val="2"/>
      </rPr>
      <t>LOCAL CURRENCY</t>
    </r>
  </si>
  <si>
    <t>PLANNED FUNDING SOURCES FOR THE PROJECT</t>
  </si>
  <si>
    <t>Year 1</t>
  </si>
  <si>
    <t>Year 2</t>
  </si>
  <si>
    <t>Year 3</t>
  </si>
  <si>
    <t>Value Check</t>
  </si>
  <si>
    <t>Budget Heading</t>
  </si>
  <si>
    <t>Request to GIF</t>
  </si>
  <si>
    <t>Partner co-funding</t>
  </si>
  <si>
    <t>Other co-funding</t>
  </si>
  <si>
    <t>Activity Costs</t>
  </si>
  <si>
    <t>Monitoring, Evaluation and Learning</t>
  </si>
  <si>
    <t>Overhead Costs</t>
  </si>
  <si>
    <t>Capital Costs</t>
  </si>
  <si>
    <t>TOTAL COSTS</t>
  </si>
  <si>
    <t>Amount of co-funding confirmed for year 1 (in local currency)</t>
  </si>
  <si>
    <r>
      <t xml:space="preserve">PROGRAMME PARTNER AND LOCAL PARTNER IN THE PROJECT
</t>
    </r>
    <r>
      <rPr>
        <sz val="11"/>
        <color rgb="FF375623"/>
        <rFont val="Calibri"/>
        <family val="2"/>
      </rPr>
      <t>(Local Partners are organisations overseen by the Programme Partner which implement the majority of, or all field activities on behalf of the Programme Partner. If you are not working with Local Partners in the delivery of this project, please leave this section blank).</t>
    </r>
  </si>
  <si>
    <t>Name of Organisation</t>
  </si>
  <si>
    <t>GIF Amount Allocated Y1</t>
  </si>
  <si>
    <t>GIF Amount Allocated Y2</t>
  </si>
  <si>
    <t>GIF Amount Allocated Y3</t>
  </si>
  <si>
    <t>Applicant</t>
  </si>
  <si>
    <t>Local Partner 1</t>
  </si>
  <si>
    <t>Local Partner 2</t>
  </si>
  <si>
    <t>Local Partner 3</t>
  </si>
  <si>
    <t>Local Partner 4</t>
  </si>
  <si>
    <t>Local Partner 5</t>
  </si>
  <si>
    <t>TOTAL ALLOCATED</t>
  </si>
  <si>
    <t>PROPOSED BUDGET REQUEST TO GIF</t>
  </si>
  <si>
    <t>Budget Description</t>
  </si>
  <si>
    <r>
      <rPr>
        <b/>
        <sz val="11"/>
        <color rgb="FF000000"/>
        <rFont val="Calibri"/>
        <family val="2"/>
      </rPr>
      <t>Responsible organisation</t>
    </r>
    <r>
      <rPr>
        <b/>
        <sz val="10"/>
        <color rgb="FF000000"/>
        <rFont val="Calibri"/>
        <family val="2"/>
      </rPr>
      <t xml:space="preserve"> 
</t>
    </r>
    <r>
      <rPr>
        <sz val="10"/>
        <color rgb="FF000000"/>
        <rFont val="Calibri"/>
        <family val="2"/>
      </rPr>
      <t>(select from drop-down list - you need to fill in organisation names in first table above)</t>
    </r>
  </si>
  <si>
    <t>Unit Description</t>
  </si>
  <si>
    <t xml:space="preserve">Number of Units </t>
  </si>
  <si>
    <t xml:space="preserve">Cost per Unit </t>
  </si>
  <si>
    <t xml:space="preserve">Year 1 - Request to GIF </t>
  </si>
  <si>
    <t>Year 1 - Planned contribution from partner/ other funders</t>
  </si>
  <si>
    <t xml:space="preserve">Year 1 - Total budget </t>
  </si>
  <si>
    <t xml:space="preserve">TOTAL SALARIES </t>
  </si>
  <si>
    <t>TOTAL ACTIVITY COSTS</t>
  </si>
  <si>
    <t xml:space="preserve">TOTAL MONITORING, EVALUATION AND LEARNING </t>
  </si>
  <si>
    <t>TOTAL OVERHEAD COSTS - Up to 10% of the total budget</t>
  </si>
  <si>
    <t>TOTAL CAPITAL COSTS</t>
  </si>
  <si>
    <t>EXCHANGE RATES</t>
  </si>
  <si>
    <t>Currency</t>
  </si>
  <si>
    <t>Equivalence to €1</t>
  </si>
  <si>
    <t>Source Exchange Rate</t>
  </si>
  <si>
    <r>
      <rPr>
        <b/>
        <sz val="22"/>
        <color rgb="FFFFFFFF"/>
        <rFont val="Calibri"/>
        <family val="2"/>
      </rPr>
      <t xml:space="preserve">        GIF BUDGET PROPOSAL 2024-2027
</t>
    </r>
    <r>
      <rPr>
        <b/>
        <sz val="16"/>
        <color rgb="FFFFFFFF"/>
        <rFont val="Calibri"/>
        <family val="2"/>
      </rPr>
      <t>EUROS</t>
    </r>
  </si>
  <si>
    <t>VALUE CHECK</t>
  </si>
  <si>
    <r>
      <t xml:space="preserve">PROGRAMME PARTNER AND LOCAL PARTNER IN THE PROJECT
</t>
    </r>
    <r>
      <rPr>
        <sz val="11"/>
        <color rgb="FF1F4E78"/>
        <rFont val="Calibri"/>
        <family val="2"/>
      </rPr>
      <t>(Local Partners are organisations overseen by the Programme Partner and that implement some of the activities in the field on behalf of the Programme Partner. If you are not working with Local Partners in the delivery of this project, please leave this section blank).</t>
    </r>
  </si>
  <si>
    <r>
      <t>Responsible organisation</t>
    </r>
    <r>
      <rPr>
        <b/>
        <sz val="10"/>
        <color rgb="FFFFFFFF"/>
        <rFont val="Calibri"/>
        <family val="2"/>
      </rPr>
      <t xml:space="preserve"> 
</t>
    </r>
    <r>
      <rPr>
        <sz val="10"/>
        <color rgb="FFFFFFFF"/>
        <rFont val="Calibri"/>
        <family val="2"/>
      </rPr>
      <t>(select from drop-down list - you need to fill in organisation names in first table above)</t>
    </r>
  </si>
  <si>
    <t>Number of Units</t>
  </si>
  <si>
    <t>Cost per Unit in €</t>
  </si>
  <si>
    <t>Year 1 Budget Request to GIF in €</t>
  </si>
  <si>
    <t>Year 1 Budget Other Funders in €</t>
  </si>
  <si>
    <t>Year 1 - Total budget  in €</t>
  </si>
  <si>
    <t>TOTAL SALARIES COSTS</t>
  </si>
  <si>
    <t>TOTAL MONITORING, EVALUATION AND LEARNING COSTS</t>
  </si>
  <si>
    <t>Country</t>
  </si>
  <si>
    <t>Exchange rate to €1</t>
  </si>
  <si>
    <t>Date</t>
  </si>
  <si>
    <t>India</t>
  </si>
  <si>
    <t>INR</t>
  </si>
  <si>
    <t>Pakistan</t>
  </si>
  <si>
    <t>PKR</t>
  </si>
  <si>
    <t>Turkey</t>
  </si>
  <si>
    <t>TRY</t>
  </si>
  <si>
    <t>Mali</t>
  </si>
  <si>
    <t>XOF</t>
  </si>
  <si>
    <t>Mozambique</t>
  </si>
  <si>
    <t>MZN</t>
  </si>
  <si>
    <t>China</t>
  </si>
  <si>
    <t>CNY</t>
  </si>
  <si>
    <t>GIF MID YEAR FINANCIAL REPORTING - LOCAL CURRENCY
Please insert your actual spend over the reporting year in the relevant columns (J, K, L,M and summary tables)</t>
  </si>
  <si>
    <t>Contract number</t>
  </si>
  <si>
    <t>Programme Partner Name:</t>
  </si>
  <si>
    <t>Reporting season</t>
  </si>
  <si>
    <t>PROGRAMME PARTNER AND LOCAL PARTNER IN THE PROJECT</t>
  </si>
  <si>
    <t>GIF Amount Budgeted Y1</t>
  </si>
  <si>
    <t>GIF Actual Expenditure Y1</t>
  </si>
  <si>
    <t>Summary</t>
  </si>
  <si>
    <t xml:space="preserve"> GIF Contribution</t>
  </si>
  <si>
    <t>PP Contribution</t>
  </si>
  <si>
    <t>Other Contribution</t>
  </si>
  <si>
    <t>Total PP &amp; Other contribution</t>
  </si>
  <si>
    <t>Carry-forward from 2023-24</t>
  </si>
  <si>
    <t>Contracted budget</t>
  </si>
  <si>
    <t>Actual expenditure</t>
  </si>
  <si>
    <t>Variance</t>
  </si>
  <si>
    <t>MID YEAR REPORT: from 01 APRIL 2024 to 31 AUGUST 2024</t>
  </si>
  <si>
    <t>Budget</t>
  </si>
  <si>
    <r>
      <t xml:space="preserve">Actual: </t>
    </r>
    <r>
      <rPr>
        <b/>
        <sz val="12"/>
        <color theme="9" tint="-0.499984740745262"/>
        <rFont val="Calibri"/>
        <family val="2"/>
        <scheme val="minor"/>
      </rPr>
      <t>from 01 APRIL 2024 to 31 AUGUST 2024</t>
    </r>
  </si>
  <si>
    <t>Number of Units (Budget)</t>
  </si>
  <si>
    <t>Cost per Unit (Budget)</t>
  </si>
  <si>
    <t xml:space="preserve">Year 1 Budget Request to GIF </t>
  </si>
  <si>
    <t xml:space="preserve">Year 1 Budget Partner/other Funders </t>
  </si>
  <si>
    <t xml:space="preserve">Total Year 1 Budget </t>
  </si>
  <si>
    <t>Number of Units (Actual)</t>
  </si>
  <si>
    <t>Cost per Unit (Actual)</t>
  </si>
  <si>
    <t xml:space="preserve">Year 1 Actual - GIF </t>
  </si>
  <si>
    <t>Year 1 Actual - Partner/other funders</t>
  </si>
  <si>
    <t xml:space="preserve">Total Year 1 Actual </t>
  </si>
  <si>
    <t>Approved Budgeted FX Rate Used</t>
  </si>
  <si>
    <t>1 EUR</t>
  </si>
  <si>
    <t>FX Rate Used</t>
  </si>
  <si>
    <t>GIF MID YEAR FINANCIAL REPORTING - EUROS</t>
  </si>
  <si>
    <t>Carry-forward 2023-24</t>
  </si>
  <si>
    <r>
      <t xml:space="preserve">Actual: </t>
    </r>
    <r>
      <rPr>
        <b/>
        <sz val="14"/>
        <color rgb="FF1F4E78"/>
        <rFont val="Calibri"/>
        <family val="2"/>
        <scheme val="minor"/>
      </rPr>
      <t>from 01 APRIL 2024 to 31 AUGUST 2024</t>
    </r>
  </si>
  <si>
    <t xml:space="preserve">Year 1 Budget Other Funders </t>
  </si>
  <si>
    <t>Year 1 Actual GIF</t>
  </si>
  <si>
    <t xml:space="preserve">Year 1 Actual Other Funders </t>
  </si>
  <si>
    <t>Total Year 1 Actual</t>
  </si>
  <si>
    <t>GIF END YEAR FINANCIAL REPORTING - LOCAL CURRENCY
Please insert your actual spend over the past year in the relevant columns ( J, K, L,M and summary tables)</t>
  </si>
  <si>
    <t>END YEAR REPORT: from 01 APRIL 2024 to 31 MARCH 2025</t>
  </si>
  <si>
    <r>
      <t xml:space="preserve">Actual: </t>
    </r>
    <r>
      <rPr>
        <b/>
        <sz val="14"/>
        <color theme="9" tint="-0.499984740745262"/>
        <rFont val="Calibri"/>
        <family val="2"/>
        <scheme val="minor"/>
      </rPr>
      <t>from 01 APRIL 2024 to  31 MARCH 2025</t>
    </r>
  </si>
  <si>
    <t>Explanation (50 words or less; for deviation 10%+/-)</t>
  </si>
  <si>
    <t xml:space="preserve">Year 1 Budget Partner/other funders </t>
  </si>
  <si>
    <t>Cost per Unit</t>
  </si>
  <si>
    <t>GIF</t>
  </si>
  <si>
    <t>Partner/Other funders</t>
  </si>
  <si>
    <t>Please provide an explanation for any sub totals category (building farmer capactiy, building staff capacity, or coordination) that deviates +/-10% from budgeted amount.</t>
  </si>
  <si>
    <t>GIF END SEASON FINANCIAL REPORTING - EUROS
Please insert your actual spend over the past year in the relevant columns (I, J, K, L and summary tables)</t>
  </si>
  <si>
    <t>YEAR END REPORT: from 01 APRIL 2024 to 31 MARCH 2025</t>
  </si>
  <si>
    <r>
      <t xml:space="preserve">Actual: </t>
    </r>
    <r>
      <rPr>
        <b/>
        <sz val="14"/>
        <color rgb="FF1F4E78"/>
        <rFont val="Calibri"/>
        <family val="2"/>
        <scheme val="minor"/>
      </rPr>
      <t>from 01 APRIL 2024 to 31 MARCH 2025</t>
    </r>
  </si>
  <si>
    <t>Currency Exchange calculator</t>
  </si>
  <si>
    <t>CONTRACT NUMBER:</t>
  </si>
  <si>
    <t>PROGRAMME PARTNER NAME:</t>
  </si>
  <si>
    <t>REPORTING SEASON:</t>
  </si>
  <si>
    <t>TOTAL GIF CONTRIBUTION  IN EURO</t>
  </si>
  <si>
    <t>LOCAL CURRENCY:</t>
  </si>
  <si>
    <r>
      <rPr>
        <b/>
        <sz val="11"/>
        <rFont val="Calibri"/>
        <family val="2"/>
        <scheme val="minor"/>
      </rPr>
      <t>INSTRUCTIONS, please only fill in the</t>
    </r>
    <r>
      <rPr>
        <b/>
        <sz val="11"/>
        <color rgb="FFFF0000"/>
        <rFont val="Calibri"/>
        <family val="2"/>
        <scheme val="minor"/>
      </rPr>
      <t xml:space="preserve"> </t>
    </r>
    <r>
      <rPr>
        <b/>
        <sz val="16"/>
        <color theme="0" tint="-0.499984740745262"/>
        <rFont val="Calibri"/>
        <family val="2"/>
        <scheme val="minor"/>
      </rPr>
      <t>grey cells</t>
    </r>
    <r>
      <rPr>
        <b/>
        <sz val="11"/>
        <rFont val="Calibri"/>
        <family val="2"/>
        <scheme val="minor"/>
      </rPr>
      <t xml:space="preserve">, all other cells are calculated automatically. </t>
    </r>
  </si>
  <si>
    <t>1). In column B state the date of receipt of each instalment</t>
  </si>
  <si>
    <t>2). In column D state the amount in local currency received on bank account</t>
  </si>
  <si>
    <t>3). Use exchange rate in cell E19 to convert expenses in local currency into euro.</t>
  </si>
  <si>
    <t>Installments</t>
  </si>
  <si>
    <t>Disbursement date</t>
  </si>
  <si>
    <t>Amount in EURO paid by GIF</t>
  </si>
  <si>
    <t>Amount in LOCAL CURRENCY as received on local bank account</t>
  </si>
  <si>
    <t>Exchange rate to use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</si>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</sst>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2]\ #,##0"/>
    <numFmt numFmtId="166" formatCode="_-* #,##0_-;\-* #,##0_-;_-* &quot;-&quot;??_-;_-@_-"/>
    <numFmt numFmtId="167" formatCode="_ * #,##0.000_ ;_ * \-#,##0.000_ ;_ * &quot;-&quot;??_ ;_ @_ "/>
    <numFmt numFmtId="168" formatCode="#,##0.0000"/>
    <numFmt numFmtId="169" formatCode="[$€-2]\ #,##0;[$€-2]\ \-#,##0"/>
    <numFmt numFmtId="170" formatCode="#,##0_ ;\-#,##0\ "/>
    <numFmt numFmtId="171" formatCode="_(* #,##0_);_(* \(#,##0\);_(* &quot;-&quot;??_);_(@_)"/>
    <numFmt numFmtId="172" formatCode="#,##0.0000_ ;\-#,##0.0000\ "/>
    <numFmt numFmtId="173" formatCode="0.0000"/>
    <numFmt numFmtId="174" formatCode="[$]dd/mm/yyyy;@" x16r2:formatCode16="[$-en-CH,1]dd/mm/yyyy;@"/>
  </numFmts>
  <fonts count="68" x14ac:knownFonts="1">
    <font>
      <sz val="11"/>
      <color theme="1"/>
      <name val="Calibri"/>
      <family val="2"/>
      <scheme val="minor"/>
    </font>
    <font>
      <b/>
      <sz val="11"/>
      <color rgb="FFFFFFFF"/>
      <name val="Calibri"/>
      <family val="2"/>
      <scheme val="minor"/>
    </font>
    <font>
      <b/>
      <sz val="16"/>
      <color theme="9" tint="-0.499984740745262"/>
      <name val="Calibri"/>
      <family val="2"/>
      <scheme val="minor"/>
    </font>
    <font>
      <b/>
      <sz val="16"/>
      <color rgb="FF375623"/>
      <name val="Calibri"/>
      <family val="2"/>
    </font>
    <font>
      <sz val="11"/>
      <color rgb="FF375623"/>
      <name val="Calibri"/>
      <family val="2"/>
    </font>
    <font>
      <b/>
      <sz val="22"/>
      <color theme="0"/>
      <name val="Calibri"/>
      <family val="2"/>
      <scheme val="minor"/>
    </font>
    <font>
      <sz val="11"/>
      <color rgb="FFFFFFFF"/>
      <name val="Calibri"/>
      <family val="2"/>
      <scheme val="minor"/>
    </font>
    <font>
      <b/>
      <sz val="11"/>
      <color rgb="FFFFFFFF"/>
      <name val="Calibri"/>
      <family val="2"/>
    </font>
    <font>
      <b/>
      <sz val="10"/>
      <color rgb="FFFFFFFF"/>
      <name val="Calibri"/>
      <family val="2"/>
    </font>
    <font>
      <sz val="10"/>
      <color rgb="FFFFFFFF"/>
      <name val="Calibri"/>
      <family val="2"/>
    </font>
    <font>
      <b/>
      <sz val="11"/>
      <color theme="1"/>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font>
    <font>
      <b/>
      <sz val="22"/>
      <color rgb="FFFFFFFF"/>
      <name val="Calibri"/>
      <family val="2"/>
    </font>
    <font>
      <b/>
      <sz val="16"/>
      <color rgb="FFFFFFFF"/>
      <name val="Calibri"/>
      <family val="2"/>
    </font>
    <font>
      <b/>
      <sz val="16"/>
      <color rgb="FF1F4E78"/>
      <name val="Calibri"/>
      <family val="2"/>
      <scheme val="minor"/>
    </font>
    <font>
      <b/>
      <sz val="16"/>
      <color rgb="FF1F4E78"/>
      <name val="Calibri"/>
      <family val="2"/>
    </font>
    <font>
      <sz val="11"/>
      <color rgb="FF1F4E78"/>
      <name val="Calibri"/>
      <family val="2"/>
    </font>
    <font>
      <b/>
      <sz val="16"/>
      <color rgb="FFFFFFFF"/>
      <name val="Calibri"/>
      <family val="2"/>
      <scheme val="minor"/>
    </font>
    <font>
      <b/>
      <sz val="16"/>
      <color rgb="FF375623"/>
      <name val="Calibri"/>
      <family val="2"/>
      <scheme val="minor"/>
    </font>
    <font>
      <sz val="11"/>
      <color rgb="FF375623"/>
      <name val="Calibri"/>
      <family val="2"/>
      <scheme val="minor"/>
    </font>
    <font>
      <b/>
      <sz val="20"/>
      <color rgb="FF375623"/>
      <name val="Calibri"/>
      <family val="2"/>
      <scheme val="minor"/>
    </font>
    <font>
      <b/>
      <sz val="11"/>
      <color rgb="FF375623"/>
      <name val="Calibri"/>
      <family val="2"/>
    </font>
    <font>
      <b/>
      <sz val="16"/>
      <color theme="0"/>
      <name val="Calibri"/>
      <family val="2"/>
      <scheme val="minor"/>
    </font>
    <font>
      <sz val="11"/>
      <color theme="1"/>
      <name val="Calibri"/>
      <family val="2"/>
      <scheme val="minor"/>
    </font>
    <font>
      <sz val="9"/>
      <color indexed="81"/>
      <name val="Tahoma"/>
      <family val="2"/>
    </font>
    <font>
      <b/>
      <sz val="9"/>
      <color indexed="81"/>
      <name val="Tahoma"/>
      <family val="2"/>
    </font>
    <font>
      <b/>
      <sz val="12"/>
      <color theme="4"/>
      <name val="Arial"/>
      <family val="2"/>
    </font>
    <font>
      <sz val="11"/>
      <color theme="4"/>
      <name val="Calibri"/>
      <family val="2"/>
      <scheme val="minor"/>
    </font>
    <font>
      <b/>
      <sz val="11"/>
      <color theme="4"/>
      <name val="Arial"/>
      <family val="2"/>
    </font>
    <font>
      <sz val="11"/>
      <color rgb="FF000000"/>
      <name val="Calibri"/>
      <family val="2"/>
    </font>
    <font>
      <b/>
      <sz val="11"/>
      <color rgb="FF1F4E78"/>
      <name val="Calibri"/>
      <family val="2"/>
    </font>
    <font>
      <b/>
      <sz val="18"/>
      <color theme="0"/>
      <name val="Calibri"/>
      <family val="2"/>
      <scheme val="minor"/>
    </font>
    <font>
      <b/>
      <sz val="16"/>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0"/>
      <name val="Calibri"/>
      <family val="2"/>
    </font>
    <font>
      <b/>
      <sz val="14"/>
      <color theme="0"/>
      <name val="Arial"/>
      <family val="2"/>
    </font>
    <font>
      <sz val="11"/>
      <color theme="0"/>
      <name val="Calibri"/>
      <family val="2"/>
      <scheme val="minor"/>
    </font>
    <font>
      <sz val="11"/>
      <color theme="1"/>
      <name val="Arial"/>
      <family val="2"/>
    </font>
    <font>
      <b/>
      <sz val="14"/>
      <color rgb="FF92D050"/>
      <name val="Arial"/>
      <family val="2"/>
    </font>
    <font>
      <b/>
      <sz val="11"/>
      <color theme="4"/>
      <name val="Calibri"/>
      <family val="2"/>
      <scheme val="minor"/>
    </font>
    <font>
      <b/>
      <sz val="11"/>
      <color theme="0"/>
      <name val="Calibri"/>
      <family val="2"/>
      <scheme val="minor"/>
    </font>
    <font>
      <b/>
      <sz val="11"/>
      <color rgb="FFFF0000"/>
      <name val="Calibri"/>
      <family val="2"/>
      <scheme val="minor"/>
    </font>
    <font>
      <b/>
      <sz val="11"/>
      <name val="Calibri"/>
      <family val="2"/>
      <scheme val="minor"/>
    </font>
    <font>
      <b/>
      <sz val="16"/>
      <color theme="0" tint="-0.499984740745262"/>
      <name val="Calibri"/>
      <family val="2"/>
      <scheme val="minor"/>
    </font>
    <font>
      <sz val="11"/>
      <color rgb="FFFF0000"/>
      <name val="Calibri"/>
      <family val="2"/>
      <scheme val="minor"/>
    </font>
    <font>
      <sz val="11"/>
      <name val="Calibri"/>
      <family val="2"/>
      <scheme val="minor"/>
    </font>
    <font>
      <sz val="12"/>
      <color rgb="FFFF0000"/>
      <name val="Calibri"/>
      <family val="2"/>
    </font>
    <font>
      <b/>
      <sz val="11"/>
      <name val="Arial"/>
      <family val="2"/>
    </font>
    <font>
      <b/>
      <sz val="11"/>
      <color theme="0"/>
      <name val="Arial"/>
      <family val="2"/>
    </font>
    <font>
      <sz val="12"/>
      <color theme="1"/>
      <name val="Arial"/>
      <family val="2"/>
    </font>
    <font>
      <b/>
      <i/>
      <sz val="10"/>
      <color rgb="FF92D050"/>
      <name val="Arial"/>
      <family val="2"/>
    </font>
    <font>
      <b/>
      <sz val="12"/>
      <color theme="0"/>
      <name val="Arial"/>
      <family val="2"/>
    </font>
    <font>
      <sz val="12"/>
      <color theme="1"/>
      <name val="Calibri"/>
      <family val="2"/>
      <scheme val="minor"/>
    </font>
    <font>
      <sz val="11"/>
      <color theme="0"/>
      <name val="Arial"/>
      <family val="2"/>
    </font>
    <font>
      <b/>
      <sz val="12"/>
      <color theme="9" tint="-0.499984740745262"/>
      <name val="Calibri"/>
      <family val="2"/>
      <scheme val="minor"/>
    </font>
    <font>
      <b/>
      <sz val="14"/>
      <color theme="9" tint="-0.499984740745262"/>
      <name val="Calibri"/>
      <family val="2"/>
      <scheme val="minor"/>
    </font>
    <font>
      <b/>
      <sz val="14"/>
      <color rgb="FF1F4E78"/>
      <name val="Calibri"/>
      <family val="2"/>
      <scheme val="minor"/>
    </font>
    <font>
      <b/>
      <sz val="12"/>
      <color theme="1"/>
      <name val="Calibri"/>
      <family val="2"/>
      <scheme val="minor"/>
    </font>
    <font>
      <sz val="10"/>
      <color rgb="FF000000"/>
      <name val="Calibri"/>
    </font>
    <font>
      <b/>
      <sz val="10"/>
      <color rgb="FF000000"/>
      <name val="Calibri"/>
    </font>
    <font>
      <sz val="11"/>
      <color rgb="FF000000"/>
      <name val="Calibri"/>
      <family val="2"/>
      <scheme val="minor"/>
    </font>
    <font>
      <b/>
      <sz val="11"/>
      <color rgb="FF375623"/>
      <name val="Calibri"/>
    </font>
    <font>
      <sz val="11"/>
      <color rgb="FF375623"/>
      <name val="Calibri"/>
    </font>
  </fonts>
  <fills count="36">
    <fill>
      <patternFill patternType="none"/>
    </fill>
    <fill>
      <patternFill patternType="gray125"/>
    </fill>
    <fill>
      <patternFill patternType="solid">
        <fgColor rgb="FFA9D08E"/>
        <bgColor indexed="64"/>
      </patternFill>
    </fill>
    <fill>
      <patternFill patternType="solid">
        <fgColor rgb="FF2F75B5"/>
        <bgColor indexed="64"/>
      </patternFill>
    </fill>
    <fill>
      <patternFill patternType="solid">
        <fgColor rgb="FF548235"/>
        <bgColor indexed="64"/>
      </patternFill>
    </fill>
    <fill>
      <patternFill patternType="solid">
        <fgColor rgb="FF1F4E78"/>
        <bgColor indexed="64"/>
      </patternFill>
    </fill>
    <fill>
      <patternFill patternType="solid">
        <fgColor rgb="FF375623"/>
        <bgColor indexed="64"/>
      </patternFill>
    </fill>
    <fill>
      <patternFill patternType="solid">
        <fgColor rgb="FF133654"/>
        <bgColor indexed="64"/>
      </patternFill>
    </fill>
    <fill>
      <patternFill patternType="solid">
        <fgColor rgb="FFE2EFDA"/>
        <bgColor indexed="64"/>
      </patternFill>
    </fill>
    <fill>
      <patternFill patternType="solid">
        <fgColor rgb="FF9FB591"/>
        <bgColor indexed="64"/>
      </patternFill>
    </fill>
    <fill>
      <patternFill patternType="solid">
        <fgColor rgb="FF758769"/>
        <bgColor indexed="64"/>
      </patternFill>
    </fill>
    <fill>
      <patternFill patternType="solid">
        <fgColor rgb="FF566E47"/>
        <bgColor indexed="64"/>
      </patternFill>
    </fill>
    <fill>
      <patternFill patternType="solid">
        <fgColor rgb="FF8EA9DB"/>
        <bgColor indexed="64"/>
      </patternFill>
    </fill>
    <fill>
      <patternFill patternType="solid">
        <fgColor rgb="FF305496"/>
        <bgColor indexed="64"/>
      </patternFill>
    </fill>
    <fill>
      <patternFill patternType="solid">
        <fgColor rgb="FFD9E1F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D0CECE"/>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rgb="FFFCE4D6"/>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8"/>
        <bgColor indexed="64"/>
      </patternFill>
    </fill>
    <fill>
      <patternFill patternType="darkGrid"/>
    </fill>
    <fill>
      <patternFill patternType="solid">
        <fgColor theme="4" tint="0.79998168889431442"/>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DDEBF7"/>
        <bgColor indexed="64"/>
      </patternFill>
    </fill>
    <fill>
      <patternFill patternType="solid">
        <fgColor rgb="FF5B9BD5"/>
        <bgColor indexed="64"/>
      </patternFill>
    </fill>
    <fill>
      <patternFill patternType="solid">
        <fgColor rgb="FFFFE699"/>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diagonal/>
    </border>
    <border>
      <left style="thin">
        <color auto="1"/>
      </left>
      <right style="thin">
        <color auto="1"/>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right style="medium">
        <color indexed="64"/>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thin">
        <color indexed="64"/>
      </bottom>
      <diagonal/>
    </border>
    <border>
      <left/>
      <right style="medium">
        <color theme="1" tint="0.34998626667073579"/>
      </right>
      <top style="medium">
        <color theme="1" tint="0.34998626667073579"/>
      </top>
      <bottom style="thin">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s>
  <cellStyleXfs count="3">
    <xf numFmtId="0" fontId="0" fillId="0" borderId="0"/>
    <xf numFmtId="164" fontId="26" fillId="0" borderId="0" applyFont="0" applyFill="0" applyBorder="0" applyAlignment="0" applyProtection="0"/>
    <xf numFmtId="9" fontId="26" fillId="0" borderId="0" applyFont="0" applyFill="0" applyBorder="0" applyAlignment="0" applyProtection="0"/>
  </cellStyleXfs>
  <cellXfs count="415">
    <xf numFmtId="0" fontId="0" fillId="0" borderId="0" xfId="0"/>
    <xf numFmtId="0" fontId="0" fillId="0" borderId="0" xfId="0" applyAlignment="1">
      <alignment wrapText="1"/>
    </xf>
    <xf numFmtId="0" fontId="0" fillId="0" borderId="1" xfId="0" applyBorder="1"/>
    <xf numFmtId="165" fontId="0" fillId="0" borderId="1" xfId="0" applyNumberFormat="1" applyBorder="1"/>
    <xf numFmtId="0" fontId="2" fillId="0" borderId="0" xfId="0" applyFont="1"/>
    <xf numFmtId="0" fontId="1" fillId="3" borderId="1" xfId="0" applyFont="1" applyFill="1" applyBorder="1" applyAlignment="1">
      <alignment horizontal="center" vertical="center" wrapText="1"/>
    </xf>
    <xf numFmtId="0" fontId="1" fillId="5" borderId="1" xfId="0" applyFont="1" applyFill="1" applyBorder="1"/>
    <xf numFmtId="0" fontId="1"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xf numFmtId="0" fontId="1" fillId="3" borderId="4" xfId="0" applyFont="1" applyFill="1" applyBorder="1" applyAlignment="1">
      <alignment horizontal="center" vertical="center" wrapText="1"/>
    </xf>
    <xf numFmtId="0" fontId="5" fillId="0" borderId="0" xfId="0" applyFont="1" applyAlignment="1">
      <alignment vertical="center" wrapText="1"/>
    </xf>
    <xf numFmtId="0" fontId="1" fillId="3" borderId="6" xfId="0" applyFont="1" applyFill="1" applyBorder="1" applyAlignment="1">
      <alignment wrapText="1"/>
    </xf>
    <xf numFmtId="0" fontId="1" fillId="3" borderId="7" xfId="0" applyFont="1" applyFill="1" applyBorder="1" applyAlignment="1">
      <alignment wrapText="1"/>
    </xf>
    <xf numFmtId="0" fontId="6" fillId="3" borderId="1" xfId="0" applyFont="1" applyFill="1" applyBorder="1"/>
    <xf numFmtId="165" fontId="6" fillId="5" borderId="1" xfId="0" applyNumberFormat="1" applyFont="1" applyFill="1" applyBorder="1"/>
    <xf numFmtId="0" fontId="10" fillId="0" borderId="0" xfId="0" applyFont="1" applyAlignment="1">
      <alignment wrapText="1"/>
    </xf>
    <xf numFmtId="0" fontId="2" fillId="0" borderId="0" xfId="0" applyFont="1" applyAlignment="1">
      <alignment vertical="top" wrapText="1"/>
    </xf>
    <xf numFmtId="165" fontId="0" fillId="0" borderId="0" xfId="0" applyNumberFormat="1"/>
    <xf numFmtId="165" fontId="6" fillId="0" borderId="0" xfId="0" applyNumberFormat="1" applyFont="1"/>
    <xf numFmtId="165" fontId="0" fillId="0" borderId="5" xfId="0" applyNumberFormat="1" applyBorder="1"/>
    <xf numFmtId="0" fontId="6" fillId="0" borderId="0" xfId="0" applyFont="1"/>
    <xf numFmtId="0" fontId="1" fillId="0" borderId="9" xfId="0" applyFont="1" applyBorder="1"/>
    <xf numFmtId="0" fontId="1" fillId="0" borderId="10" xfId="0" applyFont="1" applyBorder="1"/>
    <xf numFmtId="0" fontId="25" fillId="0" borderId="0" xfId="0" applyFont="1" applyAlignment="1">
      <alignment wrapText="1"/>
    </xf>
    <xf numFmtId="165" fontId="6" fillId="5" borderId="5" xfId="0" applyNumberFormat="1" applyFont="1" applyFill="1" applyBorder="1"/>
    <xf numFmtId="0" fontId="1" fillId="13" borderId="1" xfId="0" applyFont="1" applyFill="1" applyBorder="1" applyAlignment="1">
      <alignment wrapText="1"/>
    </xf>
    <xf numFmtId="165" fontId="0" fillId="14" borderId="1" xfId="0" applyNumberFormat="1" applyFill="1" applyBorder="1"/>
    <xf numFmtId="165" fontId="6" fillId="12" borderId="1" xfId="0" applyNumberFormat="1" applyFont="1" applyFill="1" applyBorder="1"/>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66" fontId="30" fillId="0" borderId="0" xfId="1" applyNumberFormat="1" applyFont="1" applyBorder="1" applyAlignment="1" applyProtection="1">
      <alignment horizontal="left"/>
    </xf>
    <xf numFmtId="166" fontId="31" fillId="0" borderId="0" xfId="0" applyNumberFormat="1" applyFont="1" applyAlignment="1">
      <alignment wrapText="1"/>
    </xf>
    <xf numFmtId="0" fontId="32" fillId="0" borderId="1" xfId="0" applyFont="1" applyBorder="1" applyAlignment="1">
      <alignment vertical="center" wrapText="1" readingOrder="1"/>
    </xf>
    <xf numFmtId="0" fontId="29" fillId="0" borderId="0" xfId="0" applyFont="1" applyAlignment="1">
      <alignment vertical="center" wrapText="1" readingOrder="1"/>
    </xf>
    <xf numFmtId="0" fontId="24" fillId="0" borderId="1" xfId="0" applyFont="1" applyBorder="1" applyAlignment="1">
      <alignment horizontal="center" vertical="center" wrapText="1" readingOrder="1"/>
    </xf>
    <xf numFmtId="0" fontId="33" fillId="0" borderId="1" xfId="0" applyFont="1" applyBorder="1" applyAlignment="1">
      <alignment horizontal="center" vertical="center" wrapText="1"/>
    </xf>
    <xf numFmtId="166" fontId="30" fillId="0" borderId="0" xfId="1" applyNumberFormat="1" applyFont="1" applyAlignment="1">
      <alignment horizontal="left"/>
    </xf>
    <xf numFmtId="0" fontId="0" fillId="0" borderId="0" xfId="0" applyProtection="1">
      <protection locked="0"/>
    </xf>
    <xf numFmtId="0" fontId="35" fillId="16" borderId="12" xfId="0" applyFont="1" applyFill="1" applyBorder="1" applyAlignment="1">
      <alignment vertical="center"/>
    </xf>
    <xf numFmtId="0" fontId="36" fillId="17" borderId="12" xfId="0" applyFont="1" applyFill="1" applyBorder="1" applyAlignment="1">
      <alignment horizontal="left" vertical="top"/>
    </xf>
    <xf numFmtId="0" fontId="36" fillId="17" borderId="12" xfId="0" applyFont="1" applyFill="1" applyBorder="1" applyAlignment="1">
      <alignment horizontal="left" vertical="top" wrapText="1"/>
    </xf>
    <xf numFmtId="0" fontId="37" fillId="17" borderId="12" xfId="0" applyFont="1" applyFill="1" applyBorder="1" applyAlignment="1">
      <alignment horizontal="left" vertical="top" wrapText="1"/>
    </xf>
    <xf numFmtId="0" fontId="36" fillId="18" borderId="12" xfId="0" applyFont="1" applyFill="1" applyBorder="1" applyAlignment="1">
      <alignment horizontal="left" vertical="top"/>
    </xf>
    <xf numFmtId="0" fontId="38" fillId="18" borderId="12" xfId="0" applyFont="1" applyFill="1" applyBorder="1" applyAlignment="1">
      <alignment horizontal="left" vertical="top" wrapText="1"/>
    </xf>
    <xf numFmtId="0" fontId="39" fillId="18" borderId="12" xfId="0" applyFont="1" applyFill="1" applyBorder="1" applyAlignment="1">
      <alignment horizontal="left" vertical="top" wrapText="1"/>
    </xf>
    <xf numFmtId="0" fontId="37" fillId="18" borderId="12" xfId="0" applyFont="1" applyFill="1" applyBorder="1" applyAlignment="1">
      <alignment horizontal="left" vertical="top" wrapText="1"/>
    </xf>
    <xf numFmtId="0" fontId="36" fillId="18" borderId="12" xfId="0" applyFont="1" applyFill="1" applyBorder="1" applyAlignment="1">
      <alignment horizontal="left" vertical="top" wrapText="1"/>
    </xf>
    <xf numFmtId="0" fontId="10" fillId="0" borderId="0" xfId="0" applyFont="1"/>
    <xf numFmtId="0" fontId="36" fillId="17" borderId="13" xfId="0" applyFont="1" applyFill="1" applyBorder="1" applyAlignment="1">
      <alignment horizontal="left" vertical="top"/>
    </xf>
    <xf numFmtId="0" fontId="37" fillId="17" borderId="15" xfId="0" applyFont="1" applyFill="1" applyBorder="1" applyAlignment="1">
      <alignment horizontal="left" vertical="top" wrapText="1"/>
    </xf>
    <xf numFmtId="0" fontId="42" fillId="0" borderId="0" xfId="0" applyFont="1" applyAlignment="1">
      <alignment wrapText="1"/>
    </xf>
    <xf numFmtId="0" fontId="43" fillId="0" borderId="0" xfId="0" applyFont="1" applyAlignment="1">
      <alignment wrapText="1"/>
    </xf>
    <xf numFmtId="0" fontId="45" fillId="0" borderId="0" xfId="0" applyFont="1"/>
    <xf numFmtId="0" fontId="10" fillId="0" borderId="0" xfId="0" applyFont="1" applyAlignment="1">
      <alignment horizontal="left"/>
    </xf>
    <xf numFmtId="0" fontId="46" fillId="0" borderId="0" xfId="0" applyFont="1" applyAlignment="1">
      <alignment horizontal="left"/>
    </xf>
    <xf numFmtId="0" fontId="47" fillId="0" borderId="0" xfId="0" applyFont="1" applyAlignment="1">
      <alignment horizontal="left"/>
    </xf>
    <xf numFmtId="0" fontId="1" fillId="3" borderId="21" xfId="0" applyFont="1" applyFill="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0" fillId="0" borderId="0" xfId="0" applyFont="1" applyAlignment="1">
      <alignment horizontal="center"/>
    </xf>
    <xf numFmtId="0" fontId="0" fillId="0" borderId="24" xfId="0" applyBorder="1"/>
    <xf numFmtId="0" fontId="49" fillId="0" borderId="0" xfId="0" applyFont="1"/>
    <xf numFmtId="0" fontId="14" fillId="18" borderId="12" xfId="0" applyFont="1" applyFill="1" applyBorder="1" applyAlignment="1">
      <alignment horizontal="left" vertical="top" wrapText="1"/>
    </xf>
    <xf numFmtId="3" fontId="0" fillId="0" borderId="1" xfId="0" applyNumberFormat="1" applyBorder="1"/>
    <xf numFmtId="165" fontId="0" fillId="0" borderId="1" xfId="0" applyNumberFormat="1" applyBorder="1" applyAlignment="1">
      <alignment horizontal="right"/>
    </xf>
    <xf numFmtId="0" fontId="0" fillId="0" borderId="1" xfId="0" applyBorder="1" applyAlignment="1">
      <alignment horizontal="left"/>
    </xf>
    <xf numFmtId="0" fontId="6" fillId="5" borderId="1" xfId="0" applyFont="1" applyFill="1" applyBorder="1" applyAlignment="1">
      <alignment horizontal="left"/>
    </xf>
    <xf numFmtId="165" fontId="1" fillId="5" borderId="1" xfId="0" applyNumberFormat="1" applyFont="1" applyFill="1" applyBorder="1" applyAlignment="1">
      <alignment horizontal="right"/>
    </xf>
    <xf numFmtId="165" fontId="6" fillId="7" borderId="1" xfId="0" applyNumberFormat="1" applyFont="1" applyFill="1" applyBorder="1" applyAlignment="1">
      <alignment horizontal="right"/>
    </xf>
    <xf numFmtId="0" fontId="41" fillId="22" borderId="1" xfId="0" applyFont="1" applyFill="1" applyBorder="1"/>
    <xf numFmtId="168" fontId="0" fillId="0" borderId="23" xfId="1" applyNumberFormat="1" applyFont="1" applyFill="1" applyBorder="1" applyProtection="1"/>
    <xf numFmtId="168" fontId="44" fillId="21" borderId="25" xfId="0" applyNumberFormat="1" applyFont="1" applyFill="1" applyBorder="1"/>
    <xf numFmtId="168" fontId="10" fillId="0" borderId="0" xfId="0" applyNumberFormat="1" applyFont="1"/>
    <xf numFmtId="0" fontId="50" fillId="0" borderId="0" xfId="0" applyFont="1"/>
    <xf numFmtId="3" fontId="51" fillId="0" borderId="1" xfId="0" applyNumberFormat="1" applyFont="1" applyBorder="1" applyAlignment="1">
      <alignment vertical="center" wrapText="1" readingOrder="1"/>
    </xf>
    <xf numFmtId="3" fontId="50" fillId="0" borderId="1" xfId="1" applyNumberFormat="1" applyFont="1" applyBorder="1" applyAlignment="1" applyProtection="1"/>
    <xf numFmtId="3" fontId="0" fillId="14" borderId="1" xfId="0" applyNumberFormat="1" applyFill="1" applyBorder="1"/>
    <xf numFmtId="3" fontId="0" fillId="14" borderId="5" xfId="0" applyNumberFormat="1" applyFill="1" applyBorder="1"/>
    <xf numFmtId="3" fontId="1" fillId="5" borderId="1" xfId="0" applyNumberFormat="1" applyFont="1" applyFill="1" applyBorder="1"/>
    <xf numFmtId="3" fontId="6" fillId="12" borderId="1" xfId="0" applyNumberFormat="1" applyFont="1" applyFill="1" applyBorder="1"/>
    <xf numFmtId="3" fontId="6" fillId="7" borderId="1" xfId="0" applyNumberFormat="1" applyFont="1" applyFill="1" applyBorder="1"/>
    <xf numFmtId="3" fontId="6" fillId="13" borderId="1" xfId="0" applyNumberFormat="1" applyFont="1" applyFill="1" applyBorder="1"/>
    <xf numFmtId="171" fontId="54" fillId="0" borderId="28" xfId="1" applyNumberFormat="1" applyFont="1" applyBorder="1" applyAlignment="1" applyProtection="1">
      <alignment wrapText="1"/>
    </xf>
    <xf numFmtId="0" fontId="55" fillId="0" borderId="0" xfId="0" applyFont="1"/>
    <xf numFmtId="171" fontId="54" fillId="0" borderId="29" xfId="1" applyNumberFormat="1" applyFont="1" applyBorder="1" applyAlignment="1" applyProtection="1">
      <alignment wrapText="1"/>
    </xf>
    <xf numFmtId="0" fontId="53" fillId="25" borderId="1" xfId="0" applyFont="1" applyFill="1" applyBorder="1" applyAlignment="1">
      <alignment wrapText="1"/>
    </xf>
    <xf numFmtId="0" fontId="1" fillId="13" borderId="6" xfId="0" applyFont="1" applyFill="1" applyBorder="1" applyAlignment="1">
      <alignment horizontal="center" vertical="center" wrapText="1"/>
    </xf>
    <xf numFmtId="172" fontId="52" fillId="0" borderId="21" xfId="1" applyNumberFormat="1" applyFont="1" applyFill="1" applyBorder="1" applyAlignment="1" applyProtection="1">
      <alignment horizontal="center" wrapText="1"/>
    </xf>
    <xf numFmtId="173" fontId="52" fillId="24" borderId="21" xfId="0" applyNumberFormat="1" applyFont="1" applyFill="1" applyBorder="1" applyAlignment="1">
      <alignment horizontal="center" wrapText="1"/>
    </xf>
    <xf numFmtId="0" fontId="52" fillId="23" borderId="1" xfId="0" applyFont="1" applyFill="1" applyBorder="1" applyAlignment="1">
      <alignment horizontal="center" wrapText="1"/>
    </xf>
    <xf numFmtId="9" fontId="0" fillId="0" borderId="1" xfId="2" applyFont="1" applyBorder="1"/>
    <xf numFmtId="9" fontId="0" fillId="20" borderId="1" xfId="2" applyFont="1" applyFill="1" applyBorder="1"/>
    <xf numFmtId="9" fontId="0" fillId="27" borderId="1" xfId="2" applyFont="1" applyFill="1" applyBorder="1"/>
    <xf numFmtId="0" fontId="11" fillId="20" borderId="6" xfId="0" applyFont="1" applyFill="1" applyBorder="1" applyAlignment="1">
      <alignment horizontal="center" vertical="center" wrapText="1"/>
    </xf>
    <xf numFmtId="9" fontId="0" fillId="0" borderId="5" xfId="2" applyFont="1" applyBorder="1"/>
    <xf numFmtId="9" fontId="0" fillId="20" borderId="5" xfId="2" applyFont="1" applyFill="1" applyBorder="1"/>
    <xf numFmtId="9" fontId="0" fillId="27" borderId="5" xfId="2" applyFont="1" applyFill="1" applyBorder="1"/>
    <xf numFmtId="9" fontId="0" fillId="0" borderId="12" xfId="2" applyFont="1" applyBorder="1"/>
    <xf numFmtId="9" fontId="0" fillId="20" borderId="12" xfId="2" applyFont="1" applyFill="1" applyBorder="1"/>
    <xf numFmtId="9" fontId="0" fillId="27" borderId="12" xfId="2" applyFont="1" applyFill="1" applyBorder="1"/>
    <xf numFmtId="0" fontId="0" fillId="0" borderId="2" xfId="0" applyBorder="1" applyAlignment="1">
      <alignment horizontal="left" vertical="top" wrapText="1"/>
    </xf>
    <xf numFmtId="4" fontId="0" fillId="0" borderId="0" xfId="1" applyNumberFormat="1" applyFont="1" applyProtection="1"/>
    <xf numFmtId="3" fontId="51" fillId="29" borderId="1" xfId="0" applyNumberFormat="1" applyFont="1" applyFill="1" applyBorder="1" applyAlignment="1">
      <alignment vertical="center" wrapText="1" readingOrder="1"/>
    </xf>
    <xf numFmtId="3" fontId="50" fillId="0" borderId="1" xfId="1" applyNumberFormat="1" applyFont="1" applyFill="1" applyBorder="1" applyAlignment="1" applyProtection="1"/>
    <xf numFmtId="0" fontId="11" fillId="20" borderId="7" xfId="0" applyFont="1" applyFill="1" applyBorder="1" applyAlignment="1">
      <alignment horizontal="center" vertical="center" wrapText="1"/>
    </xf>
    <xf numFmtId="0" fontId="11" fillId="20" borderId="12" xfId="0" applyFont="1" applyFill="1" applyBorder="1" applyAlignment="1">
      <alignment horizontal="center" vertical="center" wrapText="1"/>
    </xf>
    <xf numFmtId="1" fontId="44" fillId="0" borderId="17" xfId="0" applyNumberFormat="1" applyFont="1" applyBorder="1"/>
    <xf numFmtId="0" fontId="44" fillId="0" borderId="18" xfId="0" applyFont="1" applyBorder="1"/>
    <xf numFmtId="1" fontId="44" fillId="0" borderId="18" xfId="0" applyNumberFormat="1" applyFont="1" applyBorder="1"/>
    <xf numFmtId="0" fontId="44" fillId="0" borderId="27" xfId="0" applyFont="1" applyBorder="1" applyAlignment="1">
      <alignment horizontal="left"/>
    </xf>
    <xf numFmtId="0" fontId="44" fillId="0" borderId="34" xfId="0" applyFont="1" applyBorder="1" applyAlignment="1">
      <alignment horizontal="left"/>
    </xf>
    <xf numFmtId="0" fontId="44" fillId="0" borderId="26" xfId="0" applyFont="1" applyBorder="1" applyAlignment="1">
      <alignment horizontal="left"/>
    </xf>
    <xf numFmtId="1" fontId="0" fillId="0" borderId="15" xfId="0" applyNumberFormat="1" applyBorder="1"/>
    <xf numFmtId="0" fontId="0" fillId="0" borderId="15" xfId="0" applyBorder="1"/>
    <xf numFmtId="0" fontId="1" fillId="31" borderId="6" xfId="0" applyFont="1" applyFill="1" applyBorder="1" applyAlignment="1">
      <alignment horizontal="center" vertical="center" wrapText="1"/>
    </xf>
    <xf numFmtId="165" fontId="0" fillId="30" borderId="1" xfId="0" applyNumberFormat="1" applyFill="1" applyBorder="1" applyAlignment="1">
      <alignment horizontal="right"/>
    </xf>
    <xf numFmtId="172" fontId="52" fillId="0" borderId="0" xfId="1" applyNumberFormat="1" applyFont="1" applyFill="1" applyBorder="1" applyAlignment="1" applyProtection="1">
      <alignment horizontal="center" wrapText="1"/>
    </xf>
    <xf numFmtId="169" fontId="31" fillId="0" borderId="18" xfId="0" applyNumberFormat="1" applyFont="1" applyBorder="1" applyAlignment="1">
      <alignment wrapText="1"/>
    </xf>
    <xf numFmtId="170" fontId="31" fillId="0" borderId="20" xfId="0" applyNumberFormat="1" applyFont="1" applyBorder="1" applyAlignment="1">
      <alignment wrapText="1"/>
    </xf>
    <xf numFmtId="9" fontId="0" fillId="0" borderId="1" xfId="2" applyFont="1" applyFill="1" applyBorder="1"/>
    <xf numFmtId="0" fontId="0" fillId="32" borderId="35" xfId="0" applyFill="1" applyBorder="1" applyAlignment="1" applyProtection="1">
      <alignment horizontal="left"/>
      <protection locked="0"/>
    </xf>
    <xf numFmtId="3" fontId="0" fillId="32" borderId="1" xfId="0" applyNumberFormat="1" applyFill="1" applyBorder="1" applyProtection="1">
      <protection locked="0"/>
    </xf>
    <xf numFmtId="0" fontId="0" fillId="32" borderId="36" xfId="0" applyFill="1" applyBorder="1" applyAlignment="1" applyProtection="1">
      <alignment horizontal="left"/>
      <protection locked="0"/>
    </xf>
    <xf numFmtId="0" fontId="0" fillId="32" borderId="1" xfId="0" applyFill="1" applyBorder="1" applyAlignment="1" applyProtection="1">
      <alignment horizontal="left"/>
      <protection locked="0"/>
    </xf>
    <xf numFmtId="0" fontId="0" fillId="32" borderId="2" xfId="0" applyFill="1" applyBorder="1" applyAlignment="1" applyProtection="1">
      <alignment horizontal="left" vertical="top" wrapText="1"/>
      <protection locked="0"/>
    </xf>
    <xf numFmtId="0" fontId="0" fillId="32" borderId="1" xfId="0" applyFill="1" applyBorder="1" applyProtection="1">
      <protection locked="0"/>
    </xf>
    <xf numFmtId="3" fontId="0" fillId="32" borderId="1" xfId="1" applyNumberFormat="1" applyFont="1" applyFill="1" applyBorder="1" applyProtection="1">
      <protection locked="0"/>
    </xf>
    <xf numFmtId="168" fontId="0" fillId="32" borderId="1" xfId="0" applyNumberFormat="1" applyFill="1" applyBorder="1" applyProtection="1">
      <protection locked="0"/>
    </xf>
    <xf numFmtId="14" fontId="38" fillId="0" borderId="12" xfId="0" applyNumberFormat="1" applyFont="1" applyBorder="1"/>
    <xf numFmtId="0" fontId="0" fillId="0" borderId="0" xfId="0" applyAlignment="1">
      <alignment horizontal="left" wrapText="1"/>
    </xf>
    <xf numFmtId="3" fontId="52" fillId="0" borderId="5" xfId="0" applyNumberFormat="1" applyFont="1" applyBorder="1" applyAlignment="1">
      <alignment wrapText="1"/>
    </xf>
    <xf numFmtId="0" fontId="10" fillId="0" borderId="13" xfId="0" applyFont="1" applyBorder="1" applyAlignment="1">
      <alignment wrapText="1"/>
    </xf>
    <xf numFmtId="3" fontId="51" fillId="29" borderId="7" xfId="0" applyNumberFormat="1" applyFont="1" applyFill="1" applyBorder="1" applyAlignment="1">
      <alignment vertical="center" wrapText="1" readingOrder="1"/>
    </xf>
    <xf numFmtId="0" fontId="10" fillId="0" borderId="12" xfId="0" applyFont="1" applyBorder="1" applyAlignment="1">
      <alignment horizontal="center" vertical="center"/>
    </xf>
    <xf numFmtId="3" fontId="51" fillId="0" borderId="12" xfId="0" applyNumberFormat="1" applyFont="1" applyBorder="1" applyAlignment="1">
      <alignment vertical="center" wrapText="1" readingOrder="1"/>
    </xf>
    <xf numFmtId="3" fontId="52" fillId="0" borderId="12" xfId="0" applyNumberFormat="1" applyFont="1" applyBorder="1" applyAlignment="1">
      <alignment wrapText="1"/>
    </xf>
    <xf numFmtId="0" fontId="0" fillId="0" borderId="0" xfId="0" applyAlignment="1">
      <alignment horizontal="center" vertical="center"/>
    </xf>
    <xf numFmtId="0" fontId="24" fillId="0" borderId="5" xfId="0" applyFont="1" applyBorder="1" applyAlignment="1">
      <alignment horizontal="center" vertical="center" wrapText="1" readingOrder="1"/>
    </xf>
    <xf numFmtId="1" fontId="57" fillId="0" borderId="13" xfId="0" applyNumberFormat="1" applyFont="1" applyBorder="1" applyAlignment="1">
      <alignment horizontal="left"/>
    </xf>
    <xf numFmtId="1" fontId="57" fillId="0" borderId="15" xfId="0" applyNumberFormat="1" applyFont="1" applyBorder="1" applyAlignment="1">
      <alignment horizontal="left"/>
    </xf>
    <xf numFmtId="0" fontId="57" fillId="0" borderId="15" xfId="0" applyFont="1" applyBorder="1" applyAlignment="1">
      <alignment horizontal="left"/>
    </xf>
    <xf numFmtId="0" fontId="10" fillId="2" borderId="6" xfId="0" applyFont="1" applyFill="1" applyBorder="1" applyAlignment="1">
      <alignment wrapText="1"/>
    </xf>
    <xf numFmtId="0" fontId="0" fillId="2" borderId="1" xfId="0" applyFill="1" applyBorder="1"/>
    <xf numFmtId="0" fontId="11" fillId="2" borderId="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2" xfId="0" applyFont="1" applyFill="1" applyBorder="1" applyAlignment="1">
      <alignment horizontal="center" vertical="center" wrapText="1"/>
    </xf>
    <xf numFmtId="3" fontId="0" fillId="0" borderId="5" xfId="1" applyNumberFormat="1" applyFont="1" applyBorder="1" applyProtection="1"/>
    <xf numFmtId="3" fontId="0" fillId="0" borderId="12" xfId="0" applyNumberFormat="1" applyBorder="1"/>
    <xf numFmtId="3" fontId="0" fillId="0" borderId="5" xfId="0" applyNumberFormat="1" applyBorder="1"/>
    <xf numFmtId="3" fontId="1" fillId="4" borderId="1" xfId="0" applyNumberFormat="1" applyFont="1" applyFill="1" applyBorder="1"/>
    <xf numFmtId="3" fontId="1" fillId="4" borderId="5" xfId="0" applyNumberFormat="1" applyFont="1" applyFill="1" applyBorder="1"/>
    <xf numFmtId="3" fontId="1" fillId="4" borderId="12" xfId="0" applyNumberFormat="1" applyFont="1" applyFill="1" applyBorder="1"/>
    <xf numFmtId="3" fontId="1" fillId="4" borderId="6" xfId="0" applyNumberFormat="1" applyFont="1" applyFill="1" applyBorder="1"/>
    <xf numFmtId="3" fontId="6" fillId="6" borderId="1" xfId="0" applyNumberFormat="1" applyFont="1" applyFill="1" applyBorder="1"/>
    <xf numFmtId="3" fontId="0" fillId="0" borderId="0" xfId="0" applyNumberFormat="1"/>
    <xf numFmtId="0" fontId="10" fillId="2" borderId="1" xfId="0" applyFont="1" applyFill="1" applyBorder="1" applyAlignment="1">
      <alignment wrapText="1"/>
    </xf>
    <xf numFmtId="0" fontId="0" fillId="0" borderId="0" xfId="0" applyAlignment="1">
      <alignment horizontal="left"/>
    </xf>
    <xf numFmtId="0" fontId="21" fillId="0" borderId="45" xfId="0" applyFont="1" applyBorder="1"/>
    <xf numFmtId="0" fontId="21" fillId="0" borderId="0" xfId="0" applyFont="1"/>
    <xf numFmtId="3" fontId="0" fillId="0" borderId="1" xfId="0" applyNumberFormat="1" applyBorder="1" applyAlignment="1">
      <alignment horizontal="right" wrapText="1"/>
    </xf>
    <xf numFmtId="0" fontId="10" fillId="0" borderId="40" xfId="0" applyFont="1" applyBorder="1"/>
    <xf numFmtId="0" fontId="0" fillId="0" borderId="40" xfId="0" applyBorder="1"/>
    <xf numFmtId="3" fontId="10" fillId="0" borderId="40" xfId="1" applyNumberFormat="1" applyFont="1" applyBorder="1" applyProtection="1"/>
    <xf numFmtId="3" fontId="0" fillId="0" borderId="40" xfId="0" applyNumberFormat="1" applyBorder="1"/>
    <xf numFmtId="3" fontId="10" fillId="0" borderId="41" xfId="1" applyNumberFormat="1" applyFont="1" applyBorder="1" applyProtection="1"/>
    <xf numFmtId="3" fontId="10" fillId="0" borderId="0" xfId="1" applyNumberFormat="1" applyFont="1" applyBorder="1" applyProtection="1"/>
    <xf numFmtId="3" fontId="10" fillId="0" borderId="42" xfId="1" applyNumberFormat="1" applyFont="1" applyBorder="1" applyProtection="1"/>
    <xf numFmtId="3" fontId="0" fillId="0" borderId="1" xfId="0" applyNumberFormat="1" applyBorder="1" applyAlignment="1">
      <alignment horizontal="right"/>
    </xf>
    <xf numFmtId="0" fontId="0" fillId="32" borderId="1" xfId="0" applyFill="1" applyBorder="1" applyAlignment="1" applyProtection="1">
      <alignment horizontal="left" wrapText="1"/>
      <protection locked="0"/>
    </xf>
    <xf numFmtId="3" fontId="0" fillId="32" borderId="1" xfId="0" applyNumberFormat="1" applyFill="1" applyBorder="1" applyAlignment="1" applyProtection="1">
      <alignment horizontal="right" wrapText="1"/>
      <protection locked="0"/>
    </xf>
    <xf numFmtId="3" fontId="0" fillId="32" borderId="1" xfId="0" applyNumberFormat="1" applyFill="1" applyBorder="1" applyAlignment="1" applyProtection="1">
      <alignment horizontal="right"/>
      <protection locked="0"/>
    </xf>
    <xf numFmtId="9" fontId="0" fillId="32" borderId="1" xfId="2" applyFont="1" applyFill="1" applyBorder="1" applyAlignment="1" applyProtection="1">
      <alignment horizontal="right"/>
      <protection locked="0"/>
    </xf>
    <xf numFmtId="1" fontId="0" fillId="0" borderId="0" xfId="0" applyNumberFormat="1"/>
    <xf numFmtId="0" fontId="10" fillId="2" borderId="7" xfId="0" applyFont="1" applyFill="1" applyBorder="1" applyAlignment="1">
      <alignment wrapText="1"/>
    </xf>
    <xf numFmtId="0" fontId="10" fillId="9" borderId="1" xfId="0" applyFont="1" applyFill="1" applyBorder="1" applyAlignment="1">
      <alignment wrapText="1"/>
    </xf>
    <xf numFmtId="0" fontId="24" fillId="0" borderId="1" xfId="0" applyFont="1" applyBorder="1" applyAlignment="1">
      <alignment horizontal="center" vertical="center" wrapText="1"/>
    </xf>
    <xf numFmtId="3" fontId="0" fillId="0" borderId="5" xfId="0" applyNumberFormat="1" applyBorder="1" applyAlignment="1">
      <alignment horizontal="right"/>
    </xf>
    <xf numFmtId="3" fontId="41" fillId="4" borderId="1" xfId="0" applyNumberFormat="1" applyFont="1" applyFill="1" applyBorder="1" applyAlignment="1">
      <alignment horizontal="right"/>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9" borderId="9" xfId="0" applyFont="1" applyFill="1" applyBorder="1" applyAlignment="1">
      <alignment horizontal="center" vertical="center" wrapText="1"/>
    </xf>
    <xf numFmtId="3" fontId="0" fillId="0" borderId="1" xfId="1" applyNumberFormat="1" applyFont="1" applyBorder="1" applyProtection="1"/>
    <xf numFmtId="3" fontId="0" fillId="8" borderId="1" xfId="0" applyNumberFormat="1" applyFill="1" applyBorder="1"/>
    <xf numFmtId="3" fontId="0" fillId="17" borderId="12" xfId="0" applyNumberFormat="1" applyFill="1" applyBorder="1"/>
    <xf numFmtId="3" fontId="0" fillId="8" borderId="5" xfId="0" applyNumberFormat="1" applyFill="1" applyBorder="1"/>
    <xf numFmtId="0" fontId="1" fillId="10" borderId="1" xfId="0" applyFont="1" applyFill="1" applyBorder="1"/>
    <xf numFmtId="0" fontId="1" fillId="10" borderId="5" xfId="0" applyFont="1" applyFill="1" applyBorder="1"/>
    <xf numFmtId="3" fontId="1" fillId="10" borderId="12" xfId="0" applyNumberFormat="1" applyFont="1" applyFill="1" applyBorder="1"/>
    <xf numFmtId="3" fontId="1" fillId="10" borderId="1" xfId="0" applyNumberFormat="1" applyFont="1" applyFill="1" applyBorder="1"/>
    <xf numFmtId="3" fontId="1" fillId="10" borderId="6" xfId="0" applyNumberFormat="1" applyFont="1" applyFill="1" applyBorder="1"/>
    <xf numFmtId="0" fontId="6" fillId="11" borderId="1" xfId="0" applyFont="1" applyFill="1" applyBorder="1"/>
    <xf numFmtId="0" fontId="6" fillId="11" borderId="5" xfId="0" applyFont="1" applyFill="1" applyBorder="1"/>
    <xf numFmtId="3" fontId="6" fillId="11" borderId="1" xfId="0" applyNumberFormat="1" applyFont="1" applyFill="1" applyBorder="1"/>
    <xf numFmtId="1" fontId="0" fillId="32" borderId="13" xfId="0" applyNumberFormat="1" applyFill="1" applyBorder="1" applyAlignment="1" applyProtection="1">
      <alignment horizontal="left"/>
      <protection locked="0"/>
    </xf>
    <xf numFmtId="1" fontId="0" fillId="32" borderId="15" xfId="0" applyNumberFormat="1" applyFill="1" applyBorder="1" applyProtection="1">
      <protection locked="0"/>
    </xf>
    <xf numFmtId="0" fontId="0" fillId="32" borderId="13" xfId="0" applyFill="1" applyBorder="1" applyAlignment="1" applyProtection="1">
      <alignment horizontal="left"/>
      <protection locked="0"/>
    </xf>
    <xf numFmtId="0" fontId="0" fillId="32" borderId="15" xfId="0" applyFill="1" applyBorder="1" applyProtection="1">
      <protection locked="0"/>
    </xf>
    <xf numFmtId="3" fontId="50" fillId="32" borderId="1" xfId="1" applyNumberFormat="1" applyFont="1" applyFill="1" applyBorder="1" applyAlignment="1" applyProtection="1">
      <protection locked="0"/>
    </xf>
    <xf numFmtId="3" fontId="0" fillId="32" borderId="5" xfId="0" applyNumberFormat="1" applyFill="1" applyBorder="1" applyProtection="1">
      <protection locked="0"/>
    </xf>
    <xf numFmtId="1" fontId="57" fillId="0" borderId="15" xfId="0" applyNumberFormat="1" applyFont="1" applyBorder="1"/>
    <xf numFmtId="0" fontId="57" fillId="0" borderId="15" xfId="0" applyFont="1" applyBorder="1"/>
    <xf numFmtId="0" fontId="56" fillId="28" borderId="27"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58" fillId="28" borderId="12" xfId="0" applyFont="1" applyFill="1" applyBorder="1" applyAlignment="1">
      <alignment vertical="center" wrapText="1"/>
    </xf>
    <xf numFmtId="9" fontId="0" fillId="0" borderId="1" xfId="2" applyFont="1" applyBorder="1" applyProtection="1"/>
    <xf numFmtId="9" fontId="0" fillId="0" borderId="5" xfId="2" applyFont="1" applyBorder="1" applyProtection="1"/>
    <xf numFmtId="9" fontId="0" fillId="0" borderId="12" xfId="2" applyFont="1" applyBorder="1" applyProtection="1"/>
    <xf numFmtId="0" fontId="0" fillId="0" borderId="12" xfId="0" applyBorder="1" applyAlignment="1">
      <alignment horizontal="left" vertical="top"/>
    </xf>
    <xf numFmtId="9" fontId="0" fillId="20" borderId="1" xfId="2" applyFont="1" applyFill="1" applyBorder="1" applyProtection="1"/>
    <xf numFmtId="9" fontId="0" fillId="20" borderId="5" xfId="2" applyFont="1" applyFill="1" applyBorder="1" applyProtection="1"/>
    <xf numFmtId="9" fontId="0" fillId="20" borderId="12" xfId="2" applyFont="1" applyFill="1" applyBorder="1" applyProtection="1"/>
    <xf numFmtId="3" fontId="6" fillId="11" borderId="5" xfId="0" applyNumberFormat="1" applyFont="1" applyFill="1" applyBorder="1"/>
    <xf numFmtId="9" fontId="0" fillId="27" borderId="1" xfId="2" applyFont="1" applyFill="1" applyBorder="1" applyProtection="1"/>
    <xf numFmtId="9" fontId="0" fillId="27" borderId="5" xfId="2" applyFont="1" applyFill="1" applyBorder="1" applyProtection="1"/>
    <xf numFmtId="9" fontId="0" fillId="27" borderId="12" xfId="2" applyFont="1" applyFill="1" applyBorder="1" applyProtection="1"/>
    <xf numFmtId="4" fontId="0" fillId="20" borderId="23" xfId="1" applyNumberFormat="1" applyFont="1" applyFill="1" applyBorder="1" applyProtection="1">
      <protection locked="0"/>
    </xf>
    <xf numFmtId="174" fontId="0" fillId="19" borderId="22" xfId="0" applyNumberFormat="1" applyFill="1" applyBorder="1" applyAlignment="1" applyProtection="1">
      <alignment horizontal="center"/>
      <protection locked="0"/>
    </xf>
    <xf numFmtId="174" fontId="0" fillId="19" borderId="23" xfId="0" applyNumberFormat="1" applyFill="1" applyBorder="1" applyAlignment="1" applyProtection="1">
      <alignment horizontal="center"/>
      <protection locked="0"/>
    </xf>
    <xf numFmtId="4" fontId="10" fillId="0" borderId="25" xfId="0" applyNumberFormat="1" applyFont="1" applyBorder="1"/>
    <xf numFmtId="0" fontId="10" fillId="16" borderId="20" xfId="0" applyFont="1" applyFill="1" applyBorder="1"/>
    <xf numFmtId="0" fontId="10" fillId="16" borderId="26" xfId="0" applyFont="1" applyFill="1" applyBorder="1"/>
    <xf numFmtId="0" fontId="10" fillId="16" borderId="19" xfId="0" applyFont="1" applyFill="1" applyBorder="1"/>
    <xf numFmtId="0" fontId="0" fillId="0" borderId="12" xfId="0" applyBorder="1"/>
    <xf numFmtId="167" fontId="0" fillId="0" borderId="13" xfId="1" applyNumberFormat="1" applyFont="1" applyBorder="1" applyProtection="1"/>
    <xf numFmtId="0" fontId="0" fillId="0" borderId="13" xfId="0" applyBorder="1"/>
    <xf numFmtId="2" fontId="0" fillId="0" borderId="13" xfId="0" applyNumberFormat="1" applyBorder="1"/>
    <xf numFmtId="172" fontId="0" fillId="0" borderId="13" xfId="1" applyNumberFormat="1" applyFont="1" applyBorder="1" applyAlignment="1" applyProtection="1">
      <alignment horizontal="right"/>
    </xf>
    <xf numFmtId="0" fontId="0" fillId="0" borderId="17" xfId="0" applyBorder="1"/>
    <xf numFmtId="0" fontId="0" fillId="0" borderId="27" xfId="0" applyBorder="1"/>
    <xf numFmtId="172" fontId="0" fillId="0" borderId="16" xfId="1" applyNumberFormat="1" applyFont="1" applyBorder="1" applyProtection="1"/>
    <xf numFmtId="14" fontId="38" fillId="0" borderId="27" xfId="0" applyNumberFormat="1" applyFont="1" applyBorder="1"/>
    <xf numFmtId="0" fontId="1" fillId="5" borderId="8" xfId="0" applyFont="1" applyFill="1" applyBorder="1" applyAlignment="1">
      <alignment horizontal="left"/>
    </xf>
    <xf numFmtId="0" fontId="1" fillId="5" borderId="2" xfId="0" applyFont="1" applyFill="1" applyBorder="1" applyAlignment="1">
      <alignment horizontal="left"/>
    </xf>
    <xf numFmtId="3" fontId="0" fillId="0" borderId="0" xfId="0" applyNumberFormat="1" applyProtection="1">
      <protection locked="0"/>
    </xf>
    <xf numFmtId="0" fontId="10" fillId="33" borderId="1" xfId="0" applyFont="1" applyFill="1" applyBorder="1" applyAlignment="1">
      <alignment horizontal="left"/>
    </xf>
    <xf numFmtId="3" fontId="6" fillId="5" borderId="1" xfId="0" applyNumberFormat="1" applyFont="1" applyFill="1" applyBorder="1"/>
    <xf numFmtId="3" fontId="1" fillId="4" borderId="2" xfId="0" applyNumberFormat="1" applyFont="1" applyFill="1" applyBorder="1" applyAlignment="1">
      <alignment horizontal="left"/>
    </xf>
    <xf numFmtId="0" fontId="10" fillId="2" borderId="6" xfId="0" applyFont="1" applyFill="1" applyBorder="1" applyAlignment="1">
      <alignment horizontal="center" wrapText="1"/>
    </xf>
    <xf numFmtId="3" fontId="0" fillId="32" borderId="4" xfId="0" applyNumberFormat="1" applyFill="1" applyBorder="1" applyProtection="1">
      <protection locked="0"/>
    </xf>
    <xf numFmtId="0" fontId="0" fillId="32" borderId="0" xfId="0" applyFill="1" applyAlignment="1" applyProtection="1">
      <alignment horizontal="left"/>
      <protection locked="0"/>
    </xf>
    <xf numFmtId="3" fontId="10" fillId="32" borderId="1" xfId="0" applyNumberFormat="1" applyFont="1" applyFill="1" applyBorder="1" applyAlignment="1" applyProtection="1">
      <alignment horizontal="left"/>
      <protection locked="0"/>
    </xf>
    <xf numFmtId="3" fontId="0" fillId="32" borderId="52" xfId="0" applyNumberFormat="1" applyFill="1" applyBorder="1" applyAlignment="1" applyProtection="1">
      <alignment horizontal="right"/>
      <protection locked="0"/>
    </xf>
    <xf numFmtId="3" fontId="10" fillId="2" borderId="1" xfId="0" applyNumberFormat="1" applyFont="1" applyFill="1" applyBorder="1" applyAlignment="1">
      <alignment horizontal="left"/>
    </xf>
    <xf numFmtId="3" fontId="6" fillId="4" borderId="1" xfId="0" applyNumberFormat="1" applyFont="1" applyFill="1" applyBorder="1"/>
    <xf numFmtId="0" fontId="10" fillId="2" borderId="49" xfId="0" applyFont="1" applyFill="1" applyBorder="1" applyAlignment="1">
      <alignment wrapText="1"/>
    </xf>
    <xf numFmtId="0" fontId="10" fillId="2" borderId="50" xfId="0" applyFont="1" applyFill="1" applyBorder="1" applyAlignment="1">
      <alignment horizontal="center" wrapText="1"/>
    </xf>
    <xf numFmtId="0" fontId="0" fillId="2" borderId="51" xfId="0" applyFill="1" applyBorder="1"/>
    <xf numFmtId="0" fontId="0" fillId="0" borderId="45" xfId="0" applyBorder="1"/>
    <xf numFmtId="0" fontId="1" fillId="4" borderId="4" xfId="0" applyFont="1" applyFill="1" applyBorder="1"/>
    <xf numFmtId="3" fontId="6" fillId="4" borderId="4" xfId="0" applyNumberFormat="1" applyFont="1" applyFill="1" applyBorder="1" applyAlignment="1">
      <alignment horizontal="right"/>
    </xf>
    <xf numFmtId="3" fontId="6" fillId="4" borderId="53" xfId="0" applyNumberFormat="1" applyFont="1" applyFill="1" applyBorder="1" applyAlignment="1">
      <alignment horizontal="right"/>
    </xf>
    <xf numFmtId="0" fontId="0" fillId="0" borderId="19" xfId="0" applyBorder="1"/>
    <xf numFmtId="0" fontId="1" fillId="4" borderId="12" xfId="0" applyFont="1" applyFill="1" applyBorder="1"/>
    <xf numFmtId="3" fontId="6" fillId="5" borderId="5" xfId="0" applyNumberFormat="1" applyFont="1" applyFill="1" applyBorder="1"/>
    <xf numFmtId="0" fontId="0" fillId="5" borderId="1" xfId="0" applyFill="1" applyBorder="1"/>
    <xf numFmtId="3" fontId="0" fillId="33" borderId="1" xfId="0" applyNumberFormat="1" applyFill="1" applyBorder="1"/>
    <xf numFmtId="0" fontId="1" fillId="5" borderId="0" xfId="0" applyFont="1" applyFill="1"/>
    <xf numFmtId="3" fontId="1" fillId="5" borderId="0" xfId="0" applyNumberFormat="1" applyFont="1" applyFill="1"/>
    <xf numFmtId="3" fontId="0" fillId="33" borderId="6" xfId="0" applyNumberFormat="1" applyFill="1" applyBorder="1"/>
    <xf numFmtId="3" fontId="0" fillId="33" borderId="4" xfId="0" applyNumberFormat="1" applyFill="1" applyBorder="1"/>
    <xf numFmtId="3" fontId="0" fillId="33" borderId="7" xfId="0" applyNumberFormat="1" applyFill="1" applyBorder="1"/>
    <xf numFmtId="3" fontId="0" fillId="33" borderId="5" xfId="0" applyNumberFormat="1" applyFill="1" applyBorder="1"/>
    <xf numFmtId="3" fontId="0" fillId="33" borderId="54" xfId="0" applyNumberFormat="1" applyFill="1" applyBorder="1"/>
    <xf numFmtId="0" fontId="10" fillId="2" borderId="1" xfId="0" applyFont="1" applyFill="1" applyBorder="1" applyAlignment="1">
      <alignment horizontal="center" wrapText="1"/>
    </xf>
    <xf numFmtId="0" fontId="41" fillId="22" borderId="1" xfId="0" applyFont="1" applyFill="1" applyBorder="1" applyAlignment="1">
      <alignment wrapText="1"/>
    </xf>
    <xf numFmtId="0" fontId="1" fillId="3" borderId="1" xfId="0" applyFont="1" applyFill="1" applyBorder="1" applyAlignment="1">
      <alignment horizontal="left" wrapText="1"/>
    </xf>
    <xf numFmtId="0" fontId="1" fillId="3" borderId="1" xfId="0" applyFont="1" applyFill="1" applyBorder="1" applyAlignment="1">
      <alignment wrapText="1"/>
    </xf>
    <xf numFmtId="0" fontId="1" fillId="3" borderId="5" xfId="0" applyFont="1" applyFill="1" applyBorder="1" applyAlignment="1">
      <alignment horizontal="left" wrapText="1"/>
    </xf>
    <xf numFmtId="0" fontId="63" fillId="17" borderId="12" xfId="0" applyFont="1" applyFill="1" applyBorder="1" applyAlignment="1">
      <alignment horizontal="left" vertical="top" wrapText="1"/>
    </xf>
    <xf numFmtId="0" fontId="34" fillId="15" borderId="0" xfId="0" applyFont="1" applyFill="1" applyAlignment="1">
      <alignment horizontal="center" vertical="center"/>
    </xf>
    <xf numFmtId="0" fontId="35" fillId="16" borderId="13" xfId="0" applyFont="1" applyFill="1" applyBorder="1" applyAlignment="1">
      <alignment horizontal="center" vertical="center"/>
    </xf>
    <xf numFmtId="0" fontId="35" fillId="16" borderId="14" xfId="0" applyFont="1" applyFill="1" applyBorder="1" applyAlignment="1">
      <alignment horizontal="center" vertical="center"/>
    </xf>
    <xf numFmtId="0" fontId="35" fillId="16" borderId="15" xfId="0" applyFont="1" applyFill="1" applyBorder="1" applyAlignment="1">
      <alignment horizontal="center" vertical="center"/>
    </xf>
    <xf numFmtId="0" fontId="23" fillId="0" borderId="9" xfId="0" applyFont="1" applyBorder="1" applyAlignment="1">
      <alignment horizontal="left"/>
    </xf>
    <xf numFmtId="0" fontId="23" fillId="0" borderId="0" xfId="0" applyFont="1" applyAlignment="1">
      <alignment horizontal="left"/>
    </xf>
    <xf numFmtId="0" fontId="21" fillId="0" borderId="43" xfId="0" applyFont="1" applyBorder="1" applyAlignment="1">
      <alignment horizontal="left"/>
    </xf>
    <xf numFmtId="0" fontId="21" fillId="0" borderId="36" xfId="0" applyFont="1" applyBorder="1" applyAlignment="1">
      <alignment horizontal="left"/>
    </xf>
    <xf numFmtId="0" fontId="21" fillId="0" borderId="44" xfId="0" applyFont="1" applyBorder="1" applyAlignment="1">
      <alignment horizontal="left"/>
    </xf>
    <xf numFmtId="0" fontId="67" fillId="0" borderId="3" xfId="0" applyFont="1" applyBorder="1" applyAlignment="1">
      <alignment horizontal="left" wrapText="1"/>
    </xf>
    <xf numFmtId="0" fontId="22" fillId="0" borderId="3" xfId="0" applyFont="1" applyBorder="1" applyAlignment="1">
      <alignment horizontal="left" wrapText="1"/>
    </xf>
    <xf numFmtId="0" fontId="22" fillId="0" borderId="3" xfId="0" applyFont="1" applyBorder="1" applyAlignment="1">
      <alignment horizontal="left"/>
    </xf>
    <xf numFmtId="0" fontId="10" fillId="2" borderId="7" xfId="0" applyFont="1" applyFill="1" applyBorder="1" applyAlignment="1">
      <alignment horizontal="center" wrapText="1"/>
    </xf>
    <xf numFmtId="0" fontId="10" fillId="2" borderId="11" xfId="0" applyFont="1" applyFill="1" applyBorder="1" applyAlignment="1">
      <alignment horizontal="center" wrapText="1"/>
    </xf>
    <xf numFmtId="0" fontId="10" fillId="2" borderId="10" xfId="0" applyFont="1" applyFill="1" applyBorder="1" applyAlignment="1">
      <alignment horizontal="center" wrapText="1"/>
    </xf>
    <xf numFmtId="0" fontId="10" fillId="2" borderId="6" xfId="0" applyFont="1" applyFill="1" applyBorder="1" applyAlignment="1">
      <alignment horizontal="center" wrapText="1"/>
    </xf>
    <xf numFmtId="0" fontId="10" fillId="2" borderId="56" xfId="0" applyFont="1" applyFill="1" applyBorder="1" applyAlignment="1">
      <alignment horizontal="center"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5" xfId="0" applyFont="1" applyBorder="1" applyAlignment="1">
      <alignment horizontal="left"/>
    </xf>
    <xf numFmtId="3" fontId="65" fillId="35" borderId="4" xfId="0" applyNumberFormat="1" applyFont="1" applyFill="1" applyBorder="1" applyAlignment="1" applyProtection="1">
      <alignment horizontal="center"/>
      <protection locked="0"/>
    </xf>
    <xf numFmtId="3" fontId="65" fillId="35" borderId="10" xfId="0" applyNumberFormat="1" applyFont="1" applyFill="1" applyBorder="1" applyAlignment="1" applyProtection="1">
      <alignment horizontal="center"/>
      <protection locked="0"/>
    </xf>
    <xf numFmtId="3" fontId="65" fillId="35" borderId="6" xfId="0" applyNumberFormat="1" applyFont="1" applyFill="1" applyBorder="1" applyAlignment="1" applyProtection="1">
      <alignment horizontal="center"/>
      <protection locked="0"/>
    </xf>
    <xf numFmtId="0" fontId="10" fillId="2" borderId="1" xfId="0" applyFont="1" applyFill="1" applyBorder="1" applyAlignment="1">
      <alignment horizontal="center"/>
    </xf>
    <xf numFmtId="0" fontId="15" fillId="4" borderId="0" xfId="0" applyFont="1" applyFill="1" applyAlignment="1">
      <alignment horizontal="center" vertical="center" wrapText="1"/>
    </xf>
    <xf numFmtId="0" fontId="10" fillId="2" borderId="55" xfId="0" applyFont="1" applyFill="1" applyBorder="1" applyAlignment="1">
      <alignment horizontal="center"/>
    </xf>
    <xf numFmtId="0" fontId="10" fillId="2" borderId="6" xfId="0" applyFont="1" applyFill="1" applyBorder="1" applyAlignment="1">
      <alignment horizontal="center"/>
    </xf>
    <xf numFmtId="0" fontId="10" fillId="32" borderId="1" xfId="0" applyFont="1" applyFill="1" applyBorder="1" applyAlignment="1" applyProtection="1">
      <alignment horizontal="center"/>
      <protection locked="0"/>
    </xf>
    <xf numFmtId="0" fontId="2" fillId="0" borderId="7"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left"/>
    </xf>
    <xf numFmtId="0" fontId="2" fillId="0" borderId="4" xfId="0" applyFont="1" applyBorder="1" applyAlignment="1">
      <alignment horizontal="left"/>
    </xf>
    <xf numFmtId="3" fontId="20" fillId="6" borderId="5" xfId="0" applyNumberFormat="1" applyFont="1" applyFill="1" applyBorder="1" applyAlignment="1">
      <alignment horizontal="left"/>
    </xf>
    <xf numFmtId="3" fontId="20" fillId="6" borderId="8" xfId="0" applyNumberFormat="1" applyFont="1" applyFill="1" applyBorder="1" applyAlignment="1">
      <alignment horizontal="left"/>
    </xf>
    <xf numFmtId="3" fontId="20" fillId="6" borderId="2" xfId="0" applyNumberFormat="1" applyFont="1" applyFill="1" applyBorder="1" applyAlignment="1">
      <alignment horizontal="left"/>
    </xf>
    <xf numFmtId="3" fontId="11" fillId="2" borderId="6"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 fillId="4" borderId="5" xfId="0" applyNumberFormat="1" applyFont="1" applyFill="1" applyBorder="1" applyAlignment="1">
      <alignment horizontal="left"/>
    </xf>
    <xf numFmtId="3" fontId="1" fillId="4" borderId="8" xfId="0" applyNumberFormat="1" applyFont="1" applyFill="1" applyBorder="1" applyAlignment="1">
      <alignment horizontal="left"/>
    </xf>
    <xf numFmtId="3" fontId="1" fillId="4" borderId="2" xfId="0" applyNumberFormat="1" applyFont="1" applyFill="1" applyBorder="1" applyAlignment="1">
      <alignment horizontal="left"/>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2" fillId="0" borderId="1" xfId="0" applyFont="1" applyBorder="1" applyAlignment="1">
      <alignment horizontal="left"/>
    </xf>
    <xf numFmtId="0" fontId="0" fillId="2" borderId="1" xfId="0" applyFill="1" applyBorder="1" applyAlignment="1">
      <alignment horizontal="left"/>
    </xf>
    <xf numFmtId="0" fontId="10" fillId="2" borderId="5" xfId="0" applyFont="1" applyFill="1" applyBorder="1" applyAlignment="1">
      <alignment horizontal="center"/>
    </xf>
    <xf numFmtId="0" fontId="10" fillId="2" borderId="1" xfId="0" applyFont="1" applyFill="1" applyBorder="1" applyAlignment="1">
      <alignment horizontal="left" wrapText="1"/>
    </xf>
    <xf numFmtId="0" fontId="10" fillId="2" borderId="1" xfId="0" applyFont="1" applyFill="1" applyBorder="1" applyAlignment="1">
      <alignment horizontal="left"/>
    </xf>
    <xf numFmtId="0" fontId="1" fillId="4" borderId="5" xfId="0" applyFont="1" applyFill="1" applyBorder="1" applyAlignment="1">
      <alignment horizontal="left"/>
    </xf>
    <xf numFmtId="0" fontId="10" fillId="2" borderId="5" xfId="0" applyFont="1" applyFill="1" applyBorder="1" applyAlignment="1">
      <alignment horizontal="center" wrapText="1"/>
    </xf>
    <xf numFmtId="0" fontId="15" fillId="3" borderId="0" xfId="0" applyFont="1" applyFill="1" applyAlignment="1">
      <alignment horizontal="center" vertical="center" wrapText="1"/>
    </xf>
    <xf numFmtId="0" fontId="1" fillId="3" borderId="1" xfId="0" applyFont="1" applyFill="1" applyBorder="1" applyAlignment="1">
      <alignment horizontal="center"/>
    </xf>
    <xf numFmtId="0" fontId="1" fillId="3" borderId="1" xfId="0" applyFont="1" applyFill="1" applyBorder="1" applyAlignment="1">
      <alignment horizontal="center" vertical="center" wrapText="1"/>
    </xf>
    <xf numFmtId="0" fontId="1" fillId="5" borderId="5" xfId="0" applyFont="1" applyFill="1" applyBorder="1" applyAlignment="1">
      <alignment horizontal="left"/>
    </xf>
    <xf numFmtId="0" fontId="1" fillId="5" borderId="8" xfId="0" applyFont="1" applyFill="1" applyBorder="1" applyAlignment="1">
      <alignment horizontal="left"/>
    </xf>
    <xf numFmtId="0" fontId="1" fillId="5" borderId="2" xfId="0" applyFont="1" applyFill="1" applyBorder="1" applyAlignment="1">
      <alignment horizontal="left"/>
    </xf>
    <xf numFmtId="0" fontId="20" fillId="7" borderId="5" xfId="0" applyFont="1" applyFill="1" applyBorder="1" applyAlignment="1">
      <alignment horizontal="left"/>
    </xf>
    <xf numFmtId="0" fontId="20" fillId="7" borderId="8" xfId="0" applyFont="1" applyFill="1" applyBorder="1" applyAlignment="1">
      <alignment horizontal="left"/>
    </xf>
    <xf numFmtId="0" fontId="20" fillId="7" borderId="2" xfId="0" applyFont="1" applyFill="1" applyBorder="1" applyAlignment="1">
      <alignment horizontal="left"/>
    </xf>
    <xf numFmtId="0" fontId="1" fillId="34" borderId="1" xfId="0" applyFont="1" applyFill="1" applyBorder="1" applyAlignment="1">
      <alignment horizontal="center"/>
    </xf>
    <xf numFmtId="3" fontId="10" fillId="33" borderId="10" xfId="0" applyNumberFormat="1" applyFont="1" applyFill="1" applyBorder="1" applyAlignment="1">
      <alignment horizontal="center"/>
    </xf>
    <xf numFmtId="0" fontId="10" fillId="33" borderId="10" xfId="0" applyFont="1" applyFill="1" applyBorder="1" applyAlignment="1">
      <alignment horizontal="center"/>
    </xf>
    <xf numFmtId="0" fontId="10" fillId="33" borderId="6" xfId="0" applyFont="1" applyFill="1" applyBorder="1" applyAlignment="1">
      <alignment horizontal="center"/>
    </xf>
    <xf numFmtId="0" fontId="18" fillId="0" borderId="1" xfId="0" applyFont="1" applyBorder="1" applyAlignment="1">
      <alignment horizontal="left" vertical="top" wrapText="1"/>
    </xf>
    <xf numFmtId="0" fontId="17" fillId="0" borderId="1" xfId="0" applyFont="1" applyBorder="1" applyAlignment="1">
      <alignment horizontal="left" vertical="top" wrapText="1"/>
    </xf>
    <xf numFmtId="0" fontId="17" fillId="0" borderId="4" xfId="0" applyFont="1" applyBorder="1" applyAlignment="1">
      <alignment horizontal="left"/>
    </xf>
    <xf numFmtId="0" fontId="17" fillId="0" borderId="1" xfId="0" applyFont="1" applyBorder="1" applyAlignment="1">
      <alignment horizontal="left"/>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xf>
    <xf numFmtId="0" fontId="17" fillId="0" borderId="7" xfId="0" applyFont="1" applyBorder="1" applyAlignment="1">
      <alignment horizontal="left"/>
    </xf>
    <xf numFmtId="0" fontId="17" fillId="0" borderId="3" xfId="0" applyFont="1" applyBorder="1" applyAlignment="1">
      <alignment horizontal="left"/>
    </xf>
    <xf numFmtId="0" fontId="17" fillId="0" borderId="0" xfId="0" applyFont="1" applyAlignment="1">
      <alignment horizontal="left"/>
    </xf>
    <xf numFmtId="0" fontId="6" fillId="3" borderId="1" xfId="0" applyFont="1" applyFill="1" applyBorder="1" applyAlignment="1">
      <alignment horizontal="left"/>
    </xf>
    <xf numFmtId="0" fontId="1" fillId="3" borderId="5" xfId="0" applyFont="1" applyFill="1" applyBorder="1" applyAlignment="1">
      <alignment horizontal="center"/>
    </xf>
    <xf numFmtId="0" fontId="1" fillId="3" borderId="1" xfId="0" applyFont="1" applyFill="1" applyBorder="1" applyAlignment="1">
      <alignment horizontal="left" wrapText="1"/>
    </xf>
    <xf numFmtId="0" fontId="1" fillId="3" borderId="1" xfId="0" applyFont="1" applyFill="1" applyBorder="1" applyAlignment="1">
      <alignment horizontal="left"/>
    </xf>
    <xf numFmtId="0" fontId="1" fillId="34" borderId="5" xfId="0" applyFont="1" applyFill="1" applyBorder="1" applyAlignment="1">
      <alignment horizontal="center" wrapText="1"/>
    </xf>
    <xf numFmtId="0" fontId="1" fillId="4" borderId="2" xfId="0" applyFont="1" applyFill="1" applyBorder="1" applyAlignment="1">
      <alignment horizontal="left"/>
    </xf>
    <xf numFmtId="0" fontId="53" fillId="26" borderId="38" xfId="0" applyFont="1" applyFill="1" applyBorder="1" applyAlignment="1">
      <alignment horizontal="left" wrapText="1"/>
    </xf>
    <xf numFmtId="0" fontId="53" fillId="26" borderId="39" xfId="0" applyFont="1" applyFill="1" applyBorder="1" applyAlignment="1">
      <alignment horizontal="left" wrapText="1"/>
    </xf>
    <xf numFmtId="0" fontId="52" fillId="23" borderId="31" xfId="0" applyFont="1" applyFill="1" applyBorder="1" applyAlignment="1">
      <alignment horizontal="center" wrapText="1"/>
    </xf>
    <xf numFmtId="0" fontId="52" fillId="23" borderId="32" xfId="0" applyFont="1" applyFill="1" applyBorder="1" applyAlignment="1">
      <alignment horizontal="center" wrapText="1"/>
    </xf>
    <xf numFmtId="0" fontId="20" fillId="6" borderId="5" xfId="0" applyFont="1" applyFill="1" applyBorder="1" applyAlignment="1">
      <alignment horizontal="left"/>
    </xf>
    <xf numFmtId="0" fontId="20" fillId="6" borderId="8" xfId="0" applyFont="1" applyFill="1" applyBorder="1" applyAlignment="1">
      <alignment horizontal="left"/>
    </xf>
    <xf numFmtId="0" fontId="20" fillId="6" borderId="2" xfId="0" applyFont="1" applyFill="1" applyBorder="1" applyAlignment="1">
      <alignment horizontal="left"/>
    </xf>
    <xf numFmtId="0" fontId="11" fillId="2" borderId="1" xfId="0" applyFont="1" applyFill="1" applyBorder="1" applyAlignment="1">
      <alignment horizontal="center" vertical="center" wrapText="1"/>
    </xf>
    <xf numFmtId="0" fontId="25" fillId="4" borderId="0" xfId="0" applyFont="1" applyFill="1" applyAlignment="1">
      <alignment horizontal="center" vertical="center"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57" fillId="0" borderId="12" xfId="0" applyFont="1" applyBorder="1" applyAlignment="1">
      <alignment horizontal="left"/>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0" borderId="11" xfId="0" applyFont="1" applyBorder="1" applyAlignment="1">
      <alignment horizontal="center" vertical="top"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xf>
    <xf numFmtId="0" fontId="2" fillId="0" borderId="5"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53" fillId="26" borderId="30" xfId="0" applyFont="1" applyFill="1" applyBorder="1" applyAlignment="1">
      <alignment horizontal="left" wrapText="1"/>
    </xf>
    <xf numFmtId="0" fontId="53" fillId="26" borderId="33" xfId="0" applyFont="1" applyFill="1" applyBorder="1" applyAlignment="1">
      <alignment horizontal="left" wrapText="1"/>
    </xf>
    <xf numFmtId="0" fontId="25" fillId="3" borderId="0" xfId="0" applyFont="1" applyFill="1" applyAlignment="1">
      <alignment horizontal="center" vertical="center" wrapText="1"/>
    </xf>
    <xf numFmtId="0" fontId="18" fillId="0" borderId="5" xfId="0" applyFont="1" applyBorder="1" applyAlignment="1">
      <alignment horizontal="center" vertical="top" wrapText="1"/>
    </xf>
    <xf numFmtId="0" fontId="18" fillId="0" borderId="8" xfId="0" applyFont="1" applyBorder="1" applyAlignment="1">
      <alignment horizontal="center" vertical="top" wrapText="1"/>
    </xf>
    <xf numFmtId="0" fontId="18" fillId="0" borderId="2" xfId="0" applyFont="1" applyBorder="1" applyAlignment="1">
      <alignment horizontal="center" vertical="top" wrapText="1"/>
    </xf>
    <xf numFmtId="0" fontId="17" fillId="0" borderId="5" xfId="0" applyFont="1" applyBorder="1" applyAlignment="1">
      <alignment horizontal="left"/>
    </xf>
    <xf numFmtId="0" fontId="17" fillId="0" borderId="8" xfId="0" applyFont="1" applyBorder="1" applyAlignment="1">
      <alignment horizontal="left"/>
    </xf>
    <xf numFmtId="0" fontId="17" fillId="0" borderId="2" xfId="0" applyFont="1" applyBorder="1" applyAlignment="1">
      <alignment horizontal="left"/>
    </xf>
    <xf numFmtId="0" fontId="17" fillId="0" borderId="5" xfId="0" applyFont="1" applyBorder="1" applyAlignment="1">
      <alignment horizontal="center"/>
    </xf>
    <xf numFmtId="0" fontId="17" fillId="0" borderId="8"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 fillId="4" borderId="8" xfId="0" applyFont="1" applyFill="1" applyBorder="1" applyAlignment="1">
      <alignment horizontal="left"/>
    </xf>
    <xf numFmtId="0" fontId="52" fillId="23" borderId="37" xfId="0" applyFont="1" applyFill="1" applyBorder="1" applyAlignment="1">
      <alignment horizontal="center" wrapText="1"/>
    </xf>
    <xf numFmtId="0" fontId="1" fillId="10" borderId="5" xfId="0" applyFont="1" applyFill="1" applyBorder="1" applyAlignment="1">
      <alignment horizontal="center"/>
    </xf>
    <xf numFmtId="0" fontId="1" fillId="10" borderId="2" xfId="0" applyFont="1" applyFill="1" applyBorder="1" applyAlignment="1">
      <alignment horizontal="center"/>
    </xf>
    <xf numFmtId="0" fontId="6" fillId="11" borderId="5" xfId="0" applyFont="1" applyFill="1" applyBorder="1" applyAlignment="1">
      <alignment horizontal="center"/>
    </xf>
    <xf numFmtId="0" fontId="6" fillId="11" borderId="2" xfId="0" applyFont="1" applyFill="1" applyBorder="1" applyAlignment="1">
      <alignment horizontal="center"/>
    </xf>
    <xf numFmtId="0" fontId="2" fillId="0" borderId="12" xfId="0" applyFont="1" applyBorder="1" applyAlignment="1">
      <alignment horizontal="center"/>
    </xf>
    <xf numFmtId="0" fontId="62" fillId="0" borderId="12" xfId="0" applyFont="1" applyBorder="1" applyAlignment="1">
      <alignment horizontal="left"/>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xf>
    <xf numFmtId="9" fontId="0" fillId="27" borderId="5" xfId="2" applyFont="1" applyFill="1" applyBorder="1" applyAlignment="1">
      <alignment horizontal="center"/>
    </xf>
    <xf numFmtId="9" fontId="0" fillId="27" borderId="2" xfId="2" applyFont="1" applyFill="1" applyBorder="1" applyAlignment="1">
      <alignment horizontal="center"/>
    </xf>
    <xf numFmtId="9" fontId="0" fillId="20" borderId="5" xfId="2" applyFont="1" applyFill="1" applyBorder="1" applyAlignment="1">
      <alignment horizontal="center"/>
    </xf>
    <xf numFmtId="9" fontId="0" fillId="20" borderId="2" xfId="2" applyFont="1" applyFill="1" applyBorder="1" applyAlignment="1">
      <alignment horizontal="center"/>
    </xf>
    <xf numFmtId="0" fontId="1" fillId="3" borderId="4" xfId="0" applyFont="1" applyFill="1" applyBorder="1" applyAlignment="1">
      <alignment horizontal="center" vertical="center"/>
    </xf>
    <xf numFmtId="0" fontId="1" fillId="3" borderId="10" xfId="0" applyFont="1" applyFill="1" applyBorder="1" applyAlignment="1">
      <alignment horizontal="center" vertical="center"/>
    </xf>
    <xf numFmtId="0" fontId="25" fillId="3" borderId="0" xfId="0" applyFont="1" applyFill="1" applyAlignment="1">
      <alignment horizontal="center" wrapText="1"/>
    </xf>
    <xf numFmtId="0" fontId="40" fillId="15" borderId="0" xfId="0" applyFont="1" applyFill="1" applyAlignment="1">
      <alignment horizontal="center" wrapText="1"/>
    </xf>
  </cellXfs>
  <cellStyles count="3">
    <cellStyle name="Comma" xfId="1" builtinId="3"/>
    <cellStyle name="Normal" xfId="0" builtinId="0"/>
    <cellStyle name="Percent" xfId="2" builtinId="5"/>
  </cellStyles>
  <dxfs count="13">
    <dxf>
      <fill>
        <patternFill>
          <bgColor rgb="FFFF0000"/>
        </patternFill>
      </fill>
    </dxf>
    <dxf>
      <fill>
        <patternFill>
          <bgColor rgb="FFFF0000"/>
        </patternFill>
      </fill>
    </dxf>
    <dxf>
      <fill>
        <patternFill patternType="solid">
          <bgColor rgb="FFFFFF00"/>
        </patternFill>
      </fill>
    </dxf>
    <dxf>
      <fill>
        <patternFill patternType="solid">
          <bgColor rgb="FFFFFF00"/>
        </patternFill>
      </fill>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ck">
          <color rgb="FF0070C0"/>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left style="thin">
          <color indexed="64"/>
        </left>
        <right style="thin">
          <color indexed="64"/>
        </right>
        <top/>
        <bottom/>
      </border>
      <protection locked="1" hidden="0"/>
    </dxf>
  </dxfs>
  <tableStyles count="0" defaultTableStyle="TableStyleMedium2" defaultPivotStyle="PivotStyleMedium9"/>
  <colors>
    <mruColors>
      <color rgb="FF566E47"/>
      <color rgb="FF758769"/>
      <color rgb="FF9FB591"/>
      <color rgb="FF133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1404FC-662A-4E00-88DF-C2A41810589D}" name="Table13" displayName="Table13" ref="A1:D8" totalsRowShown="0" headerRowDxfId="12" dataDxfId="10" headerRowBorderDxfId="11" tableBorderDxfId="9" totalsRowBorderDxfId="8">
  <autoFilter ref="A1:D8" xr:uid="{911404FC-662A-4E00-88DF-C2A41810589D}"/>
  <tableColumns count="4">
    <tableColumn id="1" xr3:uid="{5F1E75D6-A9E3-4B8A-AE05-A245AA1D637A}" name="Country" dataDxfId="7"/>
    <tableColumn id="2" xr3:uid="{8352F83C-C76F-4D69-B0E0-E53AECB60B2A}" name="Currency" dataDxfId="6"/>
    <tableColumn id="3" xr3:uid="{9874441A-82A6-40E1-A028-07438ED2D83B}" name="Exchange rate to €1" dataDxfId="5"/>
    <tableColumn id="4" xr3:uid="{EAF5EF47-0D97-40C5-A161-B69E8ED2CB71}" name="Date"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9A671-8A16-4124-A9A1-10EB65D2AAE3}">
  <dimension ref="A1:C47"/>
  <sheetViews>
    <sheetView zoomScale="77" zoomScaleNormal="77" workbookViewId="0">
      <selection activeCell="C7" sqref="C7"/>
    </sheetView>
  </sheetViews>
  <sheetFormatPr defaultRowHeight="14.5" x14ac:dyDescent="0.35"/>
  <cols>
    <col min="1" max="1" width="33" customWidth="1"/>
    <col min="2" max="2" width="72.54296875" customWidth="1"/>
    <col min="3" max="3" width="118.453125" customWidth="1"/>
  </cols>
  <sheetData>
    <row r="1" spans="1:3" ht="23.5" x14ac:dyDescent="0.35">
      <c r="A1" s="281" t="s">
        <v>0</v>
      </c>
      <c r="B1" s="281"/>
      <c r="C1" s="281"/>
    </row>
    <row r="2" spans="1:3" x14ac:dyDescent="0.35">
      <c r="A2" s="41"/>
      <c r="B2" s="41"/>
      <c r="C2" s="41"/>
    </row>
    <row r="3" spans="1:3" x14ac:dyDescent="0.35">
      <c r="A3" s="41"/>
      <c r="B3" s="41"/>
      <c r="C3" s="41"/>
    </row>
    <row r="4" spans="1:3" ht="21" x14ac:dyDescent="0.35">
      <c r="A4" s="42" t="s">
        <v>1</v>
      </c>
      <c r="B4" s="42" t="s">
        <v>2</v>
      </c>
      <c r="C4" s="42" t="s">
        <v>3</v>
      </c>
    </row>
    <row r="5" spans="1:3" ht="26" x14ac:dyDescent="0.35">
      <c r="A5" s="52" t="s">
        <v>4</v>
      </c>
      <c r="B5" s="44" t="s">
        <v>5</v>
      </c>
      <c r="C5" s="53" t="s">
        <v>6</v>
      </c>
    </row>
    <row r="6" spans="1:3" ht="390" x14ac:dyDescent="0.35">
      <c r="A6" s="43" t="s">
        <v>7</v>
      </c>
      <c r="B6" s="44" t="s">
        <v>5</v>
      </c>
      <c r="C6" s="280" t="s">
        <v>8</v>
      </c>
    </row>
    <row r="7" spans="1:3" ht="33.75" customHeight="1" x14ac:dyDescent="0.35">
      <c r="A7" s="43" t="s">
        <v>9</v>
      </c>
      <c r="B7" s="44" t="s">
        <v>5</v>
      </c>
      <c r="C7" s="45" t="s">
        <v>10</v>
      </c>
    </row>
    <row r="8" spans="1:3" x14ac:dyDescent="0.35">
      <c r="A8" s="52" t="s">
        <v>11</v>
      </c>
      <c r="B8" s="44" t="s">
        <v>5</v>
      </c>
      <c r="C8" s="53" t="s">
        <v>12</v>
      </c>
    </row>
    <row r="9" spans="1:3" ht="21" x14ac:dyDescent="0.35">
      <c r="A9" s="282" t="s">
        <v>13</v>
      </c>
      <c r="B9" s="283"/>
      <c r="C9" s="284"/>
    </row>
    <row r="10" spans="1:3" ht="130" x14ac:dyDescent="0.35">
      <c r="A10" s="46" t="s">
        <v>14</v>
      </c>
      <c r="B10" s="47" t="s">
        <v>15</v>
      </c>
      <c r="C10" s="67" t="s">
        <v>16</v>
      </c>
    </row>
    <row r="11" spans="1:3" ht="26" x14ac:dyDescent="0.35">
      <c r="A11" s="46" t="s">
        <v>17</v>
      </c>
      <c r="B11" s="47" t="s">
        <v>15</v>
      </c>
      <c r="C11" s="48" t="s">
        <v>10</v>
      </c>
    </row>
    <row r="12" spans="1:3" ht="91" x14ac:dyDescent="0.35">
      <c r="A12" s="46" t="s">
        <v>18</v>
      </c>
      <c r="B12" s="47" t="s">
        <v>19</v>
      </c>
      <c r="C12" s="67" t="s">
        <v>20</v>
      </c>
    </row>
    <row r="13" spans="1:3" ht="26" x14ac:dyDescent="0.35">
      <c r="A13" s="46" t="s">
        <v>21</v>
      </c>
      <c r="B13" s="47" t="s">
        <v>19</v>
      </c>
      <c r="C13" s="48" t="s">
        <v>10</v>
      </c>
    </row>
    <row r="14" spans="1:3" ht="26" x14ac:dyDescent="0.35">
      <c r="A14" s="50" t="s">
        <v>22</v>
      </c>
      <c r="B14" s="47" t="s">
        <v>23</v>
      </c>
      <c r="C14" s="49" t="s">
        <v>24</v>
      </c>
    </row>
    <row r="15" spans="1:3" x14ac:dyDescent="0.35">
      <c r="A15" s="51"/>
    </row>
    <row r="16" spans="1:3" x14ac:dyDescent="0.35">
      <c r="A16" s="51"/>
    </row>
    <row r="17" spans="1:1" x14ac:dyDescent="0.35">
      <c r="A17" s="51"/>
    </row>
    <row r="18" spans="1:1" x14ac:dyDescent="0.35">
      <c r="A18" s="51"/>
    </row>
    <row r="19" spans="1:1" x14ac:dyDescent="0.35">
      <c r="A19" s="51"/>
    </row>
    <row r="20" spans="1:1" x14ac:dyDescent="0.35">
      <c r="A20" s="51"/>
    </row>
    <row r="21" spans="1:1" x14ac:dyDescent="0.35">
      <c r="A21" s="51"/>
    </row>
    <row r="22" spans="1:1" x14ac:dyDescent="0.35">
      <c r="A22" s="51"/>
    </row>
    <row r="23" spans="1:1" x14ac:dyDescent="0.35">
      <c r="A23" s="51"/>
    </row>
    <row r="24" spans="1:1" x14ac:dyDescent="0.35">
      <c r="A24" s="51"/>
    </row>
    <row r="25" spans="1:1" x14ac:dyDescent="0.35">
      <c r="A25" s="51"/>
    </row>
    <row r="26" spans="1:1" x14ac:dyDescent="0.35">
      <c r="A26" s="51"/>
    </row>
    <row r="27" spans="1:1" x14ac:dyDescent="0.35">
      <c r="A27" s="51"/>
    </row>
    <row r="28" spans="1:1" x14ac:dyDescent="0.35">
      <c r="A28" s="51"/>
    </row>
    <row r="29" spans="1:1" x14ac:dyDescent="0.35">
      <c r="A29" s="51"/>
    </row>
    <row r="30" spans="1:1" x14ac:dyDescent="0.35">
      <c r="A30" s="51"/>
    </row>
    <row r="31" spans="1:1" x14ac:dyDescent="0.35">
      <c r="A31" s="51"/>
    </row>
    <row r="32" spans="1:1" x14ac:dyDescent="0.35">
      <c r="A32" s="51"/>
    </row>
    <row r="33" spans="1:1" x14ac:dyDescent="0.35">
      <c r="A33" s="51"/>
    </row>
    <row r="34" spans="1:1" x14ac:dyDescent="0.35">
      <c r="A34" s="51"/>
    </row>
    <row r="35" spans="1:1" x14ac:dyDescent="0.35">
      <c r="A35" s="51"/>
    </row>
    <row r="36" spans="1:1" x14ac:dyDescent="0.35">
      <c r="A36" s="51"/>
    </row>
    <row r="37" spans="1:1" x14ac:dyDescent="0.35">
      <c r="A37" s="51"/>
    </row>
    <row r="38" spans="1:1" x14ac:dyDescent="0.35">
      <c r="A38" s="51"/>
    </row>
    <row r="39" spans="1:1" x14ac:dyDescent="0.35">
      <c r="A39" s="51"/>
    </row>
    <row r="40" spans="1:1" x14ac:dyDescent="0.35">
      <c r="A40" s="51"/>
    </row>
    <row r="41" spans="1:1" x14ac:dyDescent="0.35">
      <c r="A41" s="51"/>
    </row>
    <row r="42" spans="1:1" x14ac:dyDescent="0.35">
      <c r="A42" s="51"/>
    </row>
    <row r="43" spans="1:1" x14ac:dyDescent="0.35">
      <c r="A43" s="51"/>
    </row>
    <row r="44" spans="1:1" x14ac:dyDescent="0.35">
      <c r="A44" s="51"/>
    </row>
    <row r="45" spans="1:1" x14ac:dyDescent="0.35">
      <c r="A45" s="51"/>
    </row>
    <row r="46" spans="1:1" x14ac:dyDescent="0.35">
      <c r="A46" s="51"/>
    </row>
    <row r="47" spans="1:1" x14ac:dyDescent="0.35">
      <c r="A47" s="51"/>
    </row>
  </sheetData>
  <sheetProtection algorithmName="SHA-512" hashValue="5esxf/iuozWwT7iJIJpnOlyhrP28tokuryfPZsnhaZ0XDhDmiS11IVEyKn9gBIFZZxuIGaNd/0MYx5MlngFzCA==" saltValue="7jMVP/v5SUjLdu3fBARoGw==" spinCount="100000" sheet="1" objects="1" scenarios="1"/>
  <mergeCells count="2">
    <mergeCell ref="A1:C1"/>
    <mergeCell ref="A9:C9"/>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DD4C-60BA-4A51-A357-0390C9D512D4}">
  <dimension ref="A1:Q23"/>
  <sheetViews>
    <sheetView workbookViewId="0">
      <selection activeCell="C13" sqref="C13"/>
    </sheetView>
  </sheetViews>
  <sheetFormatPr defaultRowHeight="14.5" x14ac:dyDescent="0.35"/>
  <cols>
    <col min="1" max="1" width="39.453125" customWidth="1"/>
    <col min="2" max="2" width="42.453125" customWidth="1"/>
    <col min="3" max="3" width="19" customWidth="1"/>
    <col min="4" max="5" width="20.453125" customWidth="1"/>
    <col min="6" max="6" width="25.54296875" customWidth="1"/>
    <col min="7" max="7" width="24" customWidth="1"/>
    <col min="8" max="8" width="7.54296875" customWidth="1"/>
    <col min="9" max="9" width="13.453125" bestFit="1" customWidth="1"/>
    <col min="10" max="10" width="31" bestFit="1" customWidth="1"/>
    <col min="11" max="11" width="33.453125" bestFit="1" customWidth="1"/>
    <col min="12" max="15" width="18.453125" customWidth="1"/>
    <col min="16" max="16" width="12.453125" customWidth="1"/>
    <col min="17" max="17" width="11.54296875" customWidth="1"/>
  </cols>
  <sheetData>
    <row r="1" spans="1:17" ht="18" customHeight="1" x14ac:dyDescent="0.4">
      <c r="A1" s="414" t="s">
        <v>164</v>
      </c>
      <c r="B1" s="414"/>
      <c r="C1" s="414"/>
      <c r="D1" s="414"/>
      <c r="E1" s="414"/>
    </row>
    <row r="2" spans="1:17" ht="18" x14ac:dyDescent="0.4">
      <c r="A2" s="54"/>
      <c r="B2" s="55"/>
      <c r="C2" s="55"/>
    </row>
    <row r="3" spans="1:17" x14ac:dyDescent="0.35">
      <c r="A3" s="114" t="s">
        <v>165</v>
      </c>
      <c r="B3" s="111">
        <f>+'5. Mid-Year Report (LC)'!C2</f>
        <v>0</v>
      </c>
    </row>
    <row r="4" spans="1:17" x14ac:dyDescent="0.35">
      <c r="A4" s="115" t="s">
        <v>166</v>
      </c>
      <c r="B4" s="112">
        <f>+'5. Mid-Year Report (LC)'!C3</f>
        <v>0</v>
      </c>
    </row>
    <row r="5" spans="1:17" x14ac:dyDescent="0.35">
      <c r="A5" s="115" t="s">
        <v>167</v>
      </c>
      <c r="B5" s="113">
        <f>+'5. Mid-Year Report (LC)'!C4</f>
        <v>0</v>
      </c>
    </row>
    <row r="6" spans="1:17" x14ac:dyDescent="0.35">
      <c r="A6" s="115" t="s">
        <v>168</v>
      </c>
      <c r="B6" s="122">
        <f>'6. Mid-Year Report (Euros)'!D14</f>
        <v>0</v>
      </c>
      <c r="G6" s="56"/>
      <c r="H6" s="56"/>
      <c r="I6" s="56"/>
      <c r="J6" s="56"/>
      <c r="K6" s="56"/>
      <c r="L6" s="56"/>
      <c r="M6" s="56"/>
      <c r="N6" s="56"/>
      <c r="O6" s="56"/>
    </row>
    <row r="7" spans="1:17" x14ac:dyDescent="0.35">
      <c r="A7" s="116" t="s">
        <v>169</v>
      </c>
      <c r="B7" s="123">
        <f>+'2. Application Budget (LC)'!A157</f>
        <v>0</v>
      </c>
      <c r="G7" s="56"/>
      <c r="H7" s="56"/>
      <c r="I7" s="56"/>
      <c r="J7" s="56"/>
      <c r="K7" s="56"/>
      <c r="L7" s="56"/>
      <c r="M7" s="56"/>
      <c r="N7" s="56"/>
      <c r="O7" s="56"/>
    </row>
    <row r="8" spans="1:17" ht="15" customHeight="1" x14ac:dyDescent="0.35">
      <c r="A8" s="57"/>
      <c r="B8" s="56"/>
      <c r="C8" s="56"/>
      <c r="D8" s="56"/>
      <c r="E8" s="56"/>
      <c r="F8" s="56"/>
      <c r="G8" s="56"/>
      <c r="H8" s="56"/>
      <c r="I8" s="56"/>
      <c r="J8" s="56"/>
      <c r="K8" s="56"/>
      <c r="L8" s="56"/>
      <c r="M8" s="56"/>
      <c r="N8" s="56"/>
      <c r="O8" s="56"/>
    </row>
    <row r="9" spans="1:17" ht="21" x14ac:dyDescent="0.5">
      <c r="A9" s="58" t="s">
        <v>170</v>
      </c>
      <c r="B9" s="56"/>
      <c r="C9" s="56"/>
      <c r="D9" s="56"/>
      <c r="E9" s="56"/>
      <c r="F9" s="56"/>
      <c r="G9" s="56"/>
      <c r="H9" s="56"/>
      <c r="I9" s="56"/>
      <c r="J9" s="56"/>
      <c r="K9" s="56"/>
      <c r="L9" s="56"/>
      <c r="M9" s="56"/>
      <c r="N9" s="56"/>
      <c r="O9" s="56"/>
      <c r="P9" s="56"/>
      <c r="Q9" s="56"/>
    </row>
    <row r="10" spans="1:17" ht="15" customHeight="1" x14ac:dyDescent="0.35">
      <c r="A10" s="59" t="s">
        <v>171</v>
      </c>
      <c r="B10" s="56"/>
      <c r="C10" s="56"/>
      <c r="D10" s="56"/>
      <c r="E10" s="56"/>
      <c r="F10" s="56"/>
      <c r="G10" s="56"/>
      <c r="H10" s="56"/>
      <c r="I10" s="56"/>
      <c r="J10" s="56"/>
      <c r="K10" s="56"/>
      <c r="L10" s="56"/>
      <c r="M10" s="56"/>
      <c r="N10" s="56"/>
      <c r="O10" s="56"/>
      <c r="P10" s="56"/>
      <c r="Q10" s="56"/>
    </row>
    <row r="11" spans="1:17" ht="15" customHeight="1" x14ac:dyDescent="0.35">
      <c r="A11" s="59" t="s">
        <v>172</v>
      </c>
      <c r="B11" s="56"/>
      <c r="C11" s="56"/>
      <c r="D11" s="56"/>
      <c r="E11" s="56"/>
      <c r="F11" s="56"/>
      <c r="G11" s="56"/>
      <c r="H11" s="56"/>
      <c r="I11" s="56"/>
      <c r="J11" s="56"/>
      <c r="K11" s="56"/>
      <c r="L11" s="56"/>
      <c r="M11" s="56"/>
      <c r="N11" s="56"/>
      <c r="O11" s="56"/>
      <c r="P11" s="56"/>
      <c r="Q11" s="56"/>
    </row>
    <row r="12" spans="1:17" ht="15" customHeight="1" x14ac:dyDescent="0.35">
      <c r="A12" s="59" t="s">
        <v>173</v>
      </c>
      <c r="B12" s="56"/>
      <c r="C12" s="56"/>
      <c r="D12" s="56"/>
      <c r="E12" s="56"/>
      <c r="F12" s="56"/>
      <c r="G12" s="56"/>
      <c r="H12" s="56"/>
      <c r="I12" s="56"/>
      <c r="J12" s="56"/>
      <c r="K12" s="56"/>
      <c r="L12" s="56"/>
      <c r="M12" s="56"/>
      <c r="N12" s="56"/>
      <c r="O12" s="56"/>
      <c r="P12" s="56"/>
      <c r="Q12" s="56"/>
    </row>
    <row r="13" spans="1:17" x14ac:dyDescent="0.35">
      <c r="A13" s="51"/>
      <c r="B13" s="56"/>
      <c r="C13" s="56"/>
      <c r="D13" s="56"/>
      <c r="E13" s="56"/>
      <c r="J13" s="56"/>
      <c r="K13" s="56"/>
      <c r="L13" s="56"/>
      <c r="M13" s="56"/>
      <c r="N13" s="56"/>
      <c r="O13" s="56"/>
    </row>
    <row r="14" spans="1:17" ht="29.15" customHeight="1" x14ac:dyDescent="0.35">
      <c r="A14" s="60" t="s">
        <v>174</v>
      </c>
      <c r="B14" s="60" t="s">
        <v>175</v>
      </c>
      <c r="C14" s="60" t="s">
        <v>176</v>
      </c>
      <c r="D14" s="60" t="s">
        <v>177</v>
      </c>
      <c r="E14" s="60" t="s">
        <v>178</v>
      </c>
    </row>
    <row r="15" spans="1:17" ht="15" customHeight="1" x14ac:dyDescent="0.35">
      <c r="A15" s="61">
        <v>1</v>
      </c>
      <c r="B15" s="228"/>
      <c r="C15" s="106"/>
      <c r="D15" s="227"/>
      <c r="E15" s="75">
        <f>IFERROR(D15/C15,0)</f>
        <v>0</v>
      </c>
    </row>
    <row r="16" spans="1:17" ht="15" customHeight="1" x14ac:dyDescent="0.35">
      <c r="A16" s="62">
        <v>2</v>
      </c>
      <c r="B16" s="229"/>
      <c r="C16" s="106"/>
      <c r="D16" s="227"/>
      <c r="E16" s="75">
        <f>IFERROR(D16/C16,0)</f>
        <v>0</v>
      </c>
    </row>
    <row r="17" spans="1:7" ht="15" customHeight="1" x14ac:dyDescent="0.35">
      <c r="A17" s="62">
        <v>3</v>
      </c>
      <c r="B17" s="229"/>
      <c r="C17" s="106"/>
      <c r="D17" s="227"/>
      <c r="E17" s="75">
        <f t="shared" ref="E17:E18" si="0">IFERROR(D17/C17,0)</f>
        <v>0</v>
      </c>
    </row>
    <row r="18" spans="1:7" ht="15" customHeight="1" x14ac:dyDescent="0.35">
      <c r="A18" s="62">
        <v>4</v>
      </c>
      <c r="B18" s="229"/>
      <c r="C18" s="106"/>
      <c r="D18" s="227"/>
      <c r="E18" s="75">
        <f t="shared" si="0"/>
        <v>0</v>
      </c>
    </row>
    <row r="19" spans="1:7" ht="15" customHeight="1" x14ac:dyDescent="0.35">
      <c r="A19" s="63"/>
      <c r="B19" s="64" t="s">
        <v>179</v>
      </c>
      <c r="C19" s="230">
        <f>SUM(C15:C18)</f>
        <v>0</v>
      </c>
      <c r="D19" s="230">
        <f>SUM(D15:D18)</f>
        <v>0</v>
      </c>
      <c r="E19" s="76">
        <f>IFERROR(D19/C19,0)</f>
        <v>0</v>
      </c>
    </row>
    <row r="20" spans="1:7" x14ac:dyDescent="0.35">
      <c r="A20" s="65"/>
      <c r="D20" s="51"/>
      <c r="E20" s="77"/>
    </row>
    <row r="21" spans="1:7" x14ac:dyDescent="0.35">
      <c r="G21" s="66"/>
    </row>
    <row r="22" spans="1:7" x14ac:dyDescent="0.35">
      <c r="G22" s="66"/>
    </row>
    <row r="23" spans="1:7" x14ac:dyDescent="0.35">
      <c r="G23" s="66"/>
    </row>
  </sheetData>
  <sheetProtection algorithmName="SHA-512" hashValue="OcmdPtWR6ftFPAFcMNcIZnXvoWPH0d7A7ovAxemiFWzXWGAoc1EJLPoO+RpkWRCl1mtPJej11S2WCAUOkCnNdw==" saltValue="Dngub+NATGrrp+lmb+GfBA==" spinCount="100000" sheet="1" objects="1" scenarios="1"/>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93268-E422-4997-9204-5A5CDB0A8666}">
  <sheetPr>
    <tabColor rgb="FF7030A0"/>
  </sheetPr>
  <dimension ref="A1:J48"/>
  <sheetViews>
    <sheetView tabSelected="1" topLeftCell="A5" zoomScale="83" zoomScaleNormal="83" workbookViewId="0">
      <selection activeCell="A26" sqref="A26"/>
    </sheetView>
  </sheetViews>
  <sheetFormatPr defaultRowHeight="14.5" x14ac:dyDescent="0.35"/>
  <cols>
    <col min="1" max="1" width="18.1796875" customWidth="1"/>
    <col min="2" max="2" width="30" customWidth="1"/>
    <col min="3" max="3" width="17.54296875" customWidth="1"/>
    <col min="4" max="5" width="18.453125" customWidth="1"/>
    <col min="6" max="6" width="18.54296875" customWidth="1"/>
    <col min="7" max="7" width="18.453125" customWidth="1"/>
    <col min="8" max="9" width="18.54296875" customWidth="1"/>
    <col min="10" max="10" width="18.453125" customWidth="1"/>
  </cols>
  <sheetData>
    <row r="1" spans="1:10" ht="26" x14ac:dyDescent="0.6">
      <c r="A1" s="285" t="s">
        <v>25</v>
      </c>
      <c r="B1" s="286"/>
      <c r="C1" s="286"/>
      <c r="D1" s="286"/>
      <c r="E1" s="286"/>
      <c r="F1" s="286"/>
      <c r="G1" s="286"/>
      <c r="H1" s="286"/>
      <c r="I1" s="286"/>
      <c r="J1" s="286"/>
    </row>
    <row r="2" spans="1:10" ht="354.75" customHeight="1" x14ac:dyDescent="0.35">
      <c r="A2" s="290" t="s">
        <v>26</v>
      </c>
      <c r="B2" s="291"/>
      <c r="C2" s="292"/>
      <c r="D2" s="292"/>
      <c r="E2" s="292"/>
      <c r="F2" s="292"/>
      <c r="G2" s="292"/>
      <c r="H2" s="292"/>
      <c r="I2" s="292"/>
      <c r="J2" s="292"/>
    </row>
    <row r="3" spans="1:10" ht="17.25" customHeight="1" x14ac:dyDescent="0.35">
      <c r="A3" s="134"/>
      <c r="B3" s="134"/>
      <c r="C3" s="164"/>
      <c r="D3" s="164"/>
      <c r="E3" s="164"/>
      <c r="F3" s="164"/>
      <c r="G3" s="164"/>
      <c r="H3" s="164"/>
      <c r="I3" s="164"/>
      <c r="J3" s="164"/>
    </row>
    <row r="4" spans="1:10" ht="21" x14ac:dyDescent="0.5">
      <c r="A4" s="298" t="s">
        <v>27</v>
      </c>
      <c r="B4" s="299"/>
      <c r="C4" s="299"/>
      <c r="D4" s="299"/>
      <c r="E4" s="299"/>
      <c r="F4" s="299"/>
      <c r="G4" s="299"/>
      <c r="H4" s="300"/>
      <c r="I4" s="165"/>
      <c r="J4" s="166"/>
    </row>
    <row r="5" spans="1:10" s="17" customFormat="1" ht="79.5" customHeight="1" x14ac:dyDescent="0.5">
      <c r="A5" s="295" t="s">
        <v>28</v>
      </c>
      <c r="B5" s="295" t="s">
        <v>29</v>
      </c>
      <c r="C5" s="293" t="s">
        <v>30</v>
      </c>
      <c r="D5" s="294"/>
      <c r="E5" s="295" t="s">
        <v>31</v>
      </c>
      <c r="F5" s="295" t="s">
        <v>32</v>
      </c>
      <c r="G5" s="297" t="s">
        <v>33</v>
      </c>
      <c r="H5" s="295" t="s">
        <v>34</v>
      </c>
      <c r="I5" s="166"/>
    </row>
    <row r="6" spans="1:10" s="17" customFormat="1" ht="14.5" customHeight="1" x14ac:dyDescent="0.35">
      <c r="A6" s="296"/>
      <c r="B6" s="296"/>
      <c r="C6" s="146" t="s">
        <v>35</v>
      </c>
      <c r="D6" s="146" t="s">
        <v>36</v>
      </c>
      <c r="E6" s="296"/>
      <c r="F6" s="296"/>
      <c r="G6" s="296"/>
      <c r="H6" s="296"/>
    </row>
    <row r="7" spans="1:10" s="17" customFormat="1" ht="14.5" customHeight="1" x14ac:dyDescent="0.35">
      <c r="A7" s="176"/>
      <c r="B7" s="176"/>
      <c r="C7" s="177"/>
      <c r="D7" s="177"/>
      <c r="E7" s="177"/>
      <c r="F7" s="177"/>
      <c r="G7" s="177"/>
      <c r="H7" s="167">
        <f>(+C7+D7)*(E7+F7)*G7</f>
        <v>0</v>
      </c>
    </row>
    <row r="8" spans="1:10" s="17" customFormat="1" ht="14.5" customHeight="1" x14ac:dyDescent="0.35">
      <c r="A8" s="176"/>
      <c r="B8" s="176"/>
      <c r="C8" s="177"/>
      <c r="D8" s="177"/>
      <c r="E8" s="177"/>
      <c r="F8" s="177"/>
      <c r="G8" s="177"/>
      <c r="H8" s="167">
        <f t="shared" ref="H8:H26" si="0">(+C8+D8)*(E8+F8)*G8</f>
        <v>0</v>
      </c>
    </row>
    <row r="9" spans="1:10" s="17" customFormat="1" ht="14.5" customHeight="1" x14ac:dyDescent="0.35">
      <c r="A9" s="176"/>
      <c r="B9" s="176"/>
      <c r="C9" s="177"/>
      <c r="D9" s="177"/>
      <c r="E9" s="177"/>
      <c r="F9" s="177"/>
      <c r="G9" s="177"/>
      <c r="H9" s="167">
        <f t="shared" si="0"/>
        <v>0</v>
      </c>
    </row>
    <row r="10" spans="1:10" s="17" customFormat="1" ht="14.5" customHeight="1" x14ac:dyDescent="0.35">
      <c r="A10" s="176"/>
      <c r="B10" s="176"/>
      <c r="C10" s="177"/>
      <c r="D10" s="177"/>
      <c r="E10" s="177"/>
      <c r="F10" s="177"/>
      <c r="G10" s="177"/>
      <c r="H10" s="167">
        <f t="shared" si="0"/>
        <v>0</v>
      </c>
    </row>
    <row r="11" spans="1:10" ht="14.5" customHeight="1" x14ac:dyDescent="0.35">
      <c r="A11" s="128"/>
      <c r="B11" s="176"/>
      <c r="C11" s="177"/>
      <c r="D11" s="177"/>
      <c r="E11" s="177"/>
      <c r="F11" s="177"/>
      <c r="G11" s="177"/>
      <c r="H11" s="167">
        <f t="shared" si="0"/>
        <v>0</v>
      </c>
    </row>
    <row r="12" spans="1:10" ht="14.5" customHeight="1" x14ac:dyDescent="0.35">
      <c r="A12" s="128"/>
      <c r="B12" s="176"/>
      <c r="C12" s="177"/>
      <c r="D12" s="177"/>
      <c r="E12" s="177"/>
      <c r="F12" s="177"/>
      <c r="G12" s="177"/>
      <c r="H12" s="167">
        <f t="shared" si="0"/>
        <v>0</v>
      </c>
    </row>
    <row r="13" spans="1:10" ht="14.5" customHeight="1" x14ac:dyDescent="0.35">
      <c r="A13" s="128"/>
      <c r="B13" s="176"/>
      <c r="C13" s="177"/>
      <c r="D13" s="177"/>
      <c r="E13" s="177"/>
      <c r="F13" s="177"/>
      <c r="G13" s="177"/>
      <c r="H13" s="167">
        <f t="shared" si="0"/>
        <v>0</v>
      </c>
    </row>
    <row r="14" spans="1:10" ht="14.5" customHeight="1" x14ac:dyDescent="0.35">
      <c r="A14" s="128"/>
      <c r="B14" s="176"/>
      <c r="C14" s="177"/>
      <c r="D14" s="177"/>
      <c r="E14" s="177"/>
      <c r="F14" s="177"/>
      <c r="G14" s="177"/>
      <c r="H14" s="167">
        <f t="shared" si="0"/>
        <v>0</v>
      </c>
    </row>
    <row r="15" spans="1:10" ht="14.5" customHeight="1" x14ac:dyDescent="0.35">
      <c r="A15" s="128"/>
      <c r="B15" s="176"/>
      <c r="C15" s="177"/>
      <c r="D15" s="177"/>
      <c r="E15" s="177"/>
      <c r="F15" s="177"/>
      <c r="G15" s="177"/>
      <c r="H15" s="167">
        <f t="shared" si="0"/>
        <v>0</v>
      </c>
    </row>
    <row r="16" spans="1:10" ht="14.5" customHeight="1" x14ac:dyDescent="0.35">
      <c r="A16" s="128"/>
      <c r="B16" s="176"/>
      <c r="C16" s="177"/>
      <c r="D16" s="177"/>
      <c r="E16" s="177"/>
      <c r="F16" s="177"/>
      <c r="G16" s="177"/>
      <c r="H16" s="167">
        <f t="shared" si="0"/>
        <v>0</v>
      </c>
    </row>
    <row r="17" spans="1:10" ht="14.5" customHeight="1" x14ac:dyDescent="0.35">
      <c r="A17" s="128"/>
      <c r="B17" s="176"/>
      <c r="C17" s="177"/>
      <c r="D17" s="177"/>
      <c r="E17" s="177"/>
      <c r="F17" s="177"/>
      <c r="G17" s="177"/>
      <c r="H17" s="167">
        <f t="shared" si="0"/>
        <v>0</v>
      </c>
    </row>
    <row r="18" spans="1:10" ht="14.5" customHeight="1" x14ac:dyDescent="0.35">
      <c r="A18" s="128"/>
      <c r="B18" s="176"/>
      <c r="C18" s="177"/>
      <c r="D18" s="177"/>
      <c r="E18" s="177"/>
      <c r="F18" s="177"/>
      <c r="G18" s="177"/>
      <c r="H18" s="167">
        <f t="shared" si="0"/>
        <v>0</v>
      </c>
    </row>
    <row r="19" spans="1:10" ht="14.5" customHeight="1" x14ac:dyDescent="0.35">
      <c r="A19" s="128"/>
      <c r="B19" s="176"/>
      <c r="C19" s="177"/>
      <c r="D19" s="177"/>
      <c r="E19" s="177"/>
      <c r="F19" s="177"/>
      <c r="G19" s="177"/>
      <c r="H19" s="167">
        <f t="shared" ref="H19:H25" si="1">(+C19+D19)*(E19+F19)*G19</f>
        <v>0</v>
      </c>
    </row>
    <row r="20" spans="1:10" ht="14.5" customHeight="1" x14ac:dyDescent="0.35">
      <c r="A20" s="128"/>
      <c r="B20" s="176"/>
      <c r="C20" s="177"/>
      <c r="D20" s="177"/>
      <c r="E20" s="177"/>
      <c r="F20" s="177"/>
      <c r="G20" s="177"/>
      <c r="H20" s="167">
        <f t="shared" si="1"/>
        <v>0</v>
      </c>
    </row>
    <row r="21" spans="1:10" ht="14.5" customHeight="1" x14ac:dyDescent="0.35">
      <c r="A21" s="128"/>
      <c r="B21" s="176"/>
      <c r="C21" s="177"/>
      <c r="D21" s="177"/>
      <c r="E21" s="177"/>
      <c r="F21" s="177"/>
      <c r="G21" s="177"/>
      <c r="H21" s="167">
        <f t="shared" si="1"/>
        <v>0</v>
      </c>
    </row>
    <row r="22" spans="1:10" ht="14.5" customHeight="1" x14ac:dyDescent="0.35">
      <c r="A22" s="128"/>
      <c r="B22" s="176"/>
      <c r="C22" s="177"/>
      <c r="D22" s="177"/>
      <c r="E22" s="177"/>
      <c r="F22" s="177"/>
      <c r="G22" s="177"/>
      <c r="H22" s="167">
        <f t="shared" si="1"/>
        <v>0</v>
      </c>
    </row>
    <row r="23" spans="1:10" ht="14.5" customHeight="1" x14ac:dyDescent="0.35">
      <c r="A23" s="128"/>
      <c r="B23" s="176"/>
      <c r="C23" s="177"/>
      <c r="D23" s="177"/>
      <c r="E23" s="177"/>
      <c r="F23" s="177"/>
      <c r="G23" s="177"/>
      <c r="H23" s="167">
        <f t="shared" si="1"/>
        <v>0</v>
      </c>
    </row>
    <row r="24" spans="1:10" ht="14.5" customHeight="1" x14ac:dyDescent="0.35">
      <c r="A24" s="128"/>
      <c r="B24" s="176"/>
      <c r="C24" s="177"/>
      <c r="D24" s="177"/>
      <c r="E24" s="177"/>
      <c r="F24" s="177"/>
      <c r="G24" s="177"/>
      <c r="H24" s="167">
        <f t="shared" si="1"/>
        <v>0</v>
      </c>
    </row>
    <row r="25" spans="1:10" ht="14.5" customHeight="1" x14ac:dyDescent="0.35">
      <c r="A25" s="128"/>
      <c r="B25" s="176"/>
      <c r="C25" s="177"/>
      <c r="D25" s="177"/>
      <c r="E25" s="177"/>
      <c r="F25" s="177"/>
      <c r="G25" s="177"/>
      <c r="H25" s="167">
        <f t="shared" si="1"/>
        <v>0</v>
      </c>
    </row>
    <row r="26" spans="1:10" ht="14.5" customHeight="1" x14ac:dyDescent="0.35">
      <c r="A26" s="128"/>
      <c r="B26" s="176"/>
      <c r="C26" s="177"/>
      <c r="D26" s="177"/>
      <c r="E26" s="177"/>
      <c r="F26" s="177"/>
      <c r="G26" s="177"/>
      <c r="H26" s="167">
        <f t="shared" si="0"/>
        <v>0</v>
      </c>
    </row>
    <row r="27" spans="1:10" x14ac:dyDescent="0.35">
      <c r="A27" s="168" t="s">
        <v>37</v>
      </c>
      <c r="B27" s="169"/>
      <c r="C27" s="170">
        <f>SUM(C7:C26)</f>
        <v>0</v>
      </c>
      <c r="D27" s="170">
        <f>SUM(D7:D26)</f>
        <v>0</v>
      </c>
      <c r="E27" s="171"/>
      <c r="F27" s="171"/>
      <c r="G27" s="171"/>
      <c r="H27" s="172">
        <f>SUM(H7:H26)</f>
        <v>0</v>
      </c>
    </row>
    <row r="28" spans="1:10" x14ac:dyDescent="0.35">
      <c r="A28" s="51"/>
      <c r="C28" s="173"/>
      <c r="D28" s="173"/>
      <c r="E28" s="162"/>
      <c r="F28" s="162"/>
      <c r="G28" s="162"/>
      <c r="H28" s="174"/>
    </row>
    <row r="29" spans="1:10" ht="21" x14ac:dyDescent="0.5">
      <c r="A29" s="287" t="s">
        <v>38</v>
      </c>
      <c r="B29" s="288"/>
      <c r="C29" s="288"/>
      <c r="D29" s="288"/>
      <c r="E29" s="288"/>
      <c r="F29" s="288"/>
      <c r="G29" s="288"/>
      <c r="H29" s="288"/>
      <c r="I29" s="288"/>
      <c r="J29" s="289"/>
    </row>
    <row r="30" spans="1:10" ht="72.650000000000006" customHeight="1" x14ac:dyDescent="0.35">
      <c r="A30" s="295" t="s">
        <v>28</v>
      </c>
      <c r="B30" s="295" t="s">
        <v>29</v>
      </c>
      <c r="C30" s="293" t="s">
        <v>30</v>
      </c>
      <c r="D30" s="294"/>
      <c r="E30" s="295" t="s">
        <v>39</v>
      </c>
      <c r="F30" s="295" t="s">
        <v>40</v>
      </c>
      <c r="G30" s="295" t="s">
        <v>31</v>
      </c>
      <c r="H30" s="295" t="s">
        <v>32</v>
      </c>
      <c r="I30" s="295" t="s">
        <v>33</v>
      </c>
      <c r="J30" s="295" t="s">
        <v>34</v>
      </c>
    </row>
    <row r="31" spans="1:10" x14ac:dyDescent="0.35">
      <c r="A31" s="296"/>
      <c r="B31" s="296"/>
      <c r="C31" s="163" t="s">
        <v>35</v>
      </c>
      <c r="D31" s="163" t="s">
        <v>36</v>
      </c>
      <c r="E31" s="296"/>
      <c r="F31" s="296"/>
      <c r="G31" s="296"/>
      <c r="H31" s="296"/>
      <c r="I31" s="296"/>
      <c r="J31" s="296"/>
    </row>
    <row r="32" spans="1:10" x14ac:dyDescent="0.35">
      <c r="A32" s="128"/>
      <c r="B32" s="128"/>
      <c r="C32" s="178"/>
      <c r="D32" s="178"/>
      <c r="E32" s="178"/>
      <c r="F32" s="179"/>
      <c r="G32" s="178"/>
      <c r="H32" s="178"/>
      <c r="I32" s="178"/>
      <c r="J32" s="175">
        <f>+(+C32+D32)*(G32+H32)*I32*F32</f>
        <v>0</v>
      </c>
    </row>
    <row r="33" spans="1:10" x14ac:dyDescent="0.35">
      <c r="A33" s="128"/>
      <c r="B33" s="128"/>
      <c r="C33" s="178"/>
      <c r="D33" s="178"/>
      <c r="E33" s="178"/>
      <c r="F33" s="179"/>
      <c r="G33" s="178"/>
      <c r="H33" s="178"/>
      <c r="I33" s="178"/>
      <c r="J33" s="175">
        <f t="shared" ref="J33:J45" si="2">+(+C33+D33)*(G33+H33)*I33*F33</f>
        <v>0</v>
      </c>
    </row>
    <row r="34" spans="1:10" x14ac:dyDescent="0.35">
      <c r="A34" s="128"/>
      <c r="B34" s="128"/>
      <c r="C34" s="178"/>
      <c r="D34" s="178"/>
      <c r="E34" s="178"/>
      <c r="F34" s="179"/>
      <c r="G34" s="178"/>
      <c r="H34" s="178"/>
      <c r="I34" s="178"/>
      <c r="J34" s="175">
        <f t="shared" si="2"/>
        <v>0</v>
      </c>
    </row>
    <row r="35" spans="1:10" x14ac:dyDescent="0.35">
      <c r="A35" s="128"/>
      <c r="B35" s="128"/>
      <c r="C35" s="178"/>
      <c r="D35" s="178"/>
      <c r="E35" s="178"/>
      <c r="F35" s="179"/>
      <c r="G35" s="178"/>
      <c r="H35" s="178"/>
      <c r="I35" s="178"/>
      <c r="J35" s="175">
        <f t="shared" si="2"/>
        <v>0</v>
      </c>
    </row>
    <row r="36" spans="1:10" x14ac:dyDescent="0.35">
      <c r="A36" s="128"/>
      <c r="B36" s="128"/>
      <c r="C36" s="178"/>
      <c r="D36" s="178"/>
      <c r="E36" s="178"/>
      <c r="F36" s="179"/>
      <c r="G36" s="178"/>
      <c r="H36" s="178"/>
      <c r="I36" s="178"/>
      <c r="J36" s="175">
        <f t="shared" si="2"/>
        <v>0</v>
      </c>
    </row>
    <row r="37" spans="1:10" x14ac:dyDescent="0.35">
      <c r="A37" s="128"/>
      <c r="B37" s="128"/>
      <c r="C37" s="178"/>
      <c r="D37" s="178"/>
      <c r="E37" s="178"/>
      <c r="F37" s="179"/>
      <c r="G37" s="178"/>
      <c r="H37" s="178"/>
      <c r="I37" s="178"/>
      <c r="J37" s="175">
        <f t="shared" si="2"/>
        <v>0</v>
      </c>
    </row>
    <row r="38" spans="1:10" x14ac:dyDescent="0.35">
      <c r="A38" s="128"/>
      <c r="B38" s="128"/>
      <c r="C38" s="178"/>
      <c r="D38" s="178"/>
      <c r="E38" s="178"/>
      <c r="F38" s="179"/>
      <c r="G38" s="178"/>
      <c r="H38" s="178"/>
      <c r="I38" s="178"/>
      <c r="J38" s="175">
        <f t="shared" si="2"/>
        <v>0</v>
      </c>
    </row>
    <row r="39" spans="1:10" x14ac:dyDescent="0.35">
      <c r="A39" s="128"/>
      <c r="B39" s="128"/>
      <c r="C39" s="178"/>
      <c r="D39" s="178"/>
      <c r="E39" s="178"/>
      <c r="F39" s="179"/>
      <c r="G39" s="178"/>
      <c r="H39" s="178"/>
      <c r="I39" s="178"/>
      <c r="J39" s="175">
        <f t="shared" si="2"/>
        <v>0</v>
      </c>
    </row>
    <row r="40" spans="1:10" x14ac:dyDescent="0.35">
      <c r="A40" s="128"/>
      <c r="B40" s="128"/>
      <c r="C40" s="178"/>
      <c r="D40" s="178"/>
      <c r="E40" s="178"/>
      <c r="F40" s="179"/>
      <c r="G40" s="178"/>
      <c r="H40" s="178"/>
      <c r="I40" s="178"/>
      <c r="J40" s="175">
        <f t="shared" si="2"/>
        <v>0</v>
      </c>
    </row>
    <row r="41" spans="1:10" x14ac:dyDescent="0.35">
      <c r="A41" s="128"/>
      <c r="B41" s="128"/>
      <c r="C41" s="178"/>
      <c r="D41" s="178"/>
      <c r="E41" s="178"/>
      <c r="F41" s="179"/>
      <c r="G41" s="178"/>
      <c r="H41" s="178"/>
      <c r="I41" s="178"/>
      <c r="J41" s="175">
        <f t="shared" si="2"/>
        <v>0</v>
      </c>
    </row>
    <row r="42" spans="1:10" x14ac:dyDescent="0.35">
      <c r="A42" s="128"/>
      <c r="B42" s="128"/>
      <c r="C42" s="178"/>
      <c r="D42" s="178"/>
      <c r="E42" s="178"/>
      <c r="F42" s="179"/>
      <c r="G42" s="178"/>
      <c r="H42" s="178"/>
      <c r="I42" s="178"/>
      <c r="J42" s="175">
        <f t="shared" si="2"/>
        <v>0</v>
      </c>
    </row>
    <row r="43" spans="1:10" x14ac:dyDescent="0.35">
      <c r="A43" s="128"/>
      <c r="B43" s="128"/>
      <c r="C43" s="178"/>
      <c r="D43" s="178"/>
      <c r="E43" s="178"/>
      <c r="F43" s="179"/>
      <c r="G43" s="178"/>
      <c r="H43" s="178"/>
      <c r="I43" s="178"/>
      <c r="J43" s="175">
        <f t="shared" si="2"/>
        <v>0</v>
      </c>
    </row>
    <row r="44" spans="1:10" x14ac:dyDescent="0.35">
      <c r="A44" s="128"/>
      <c r="B44" s="128"/>
      <c r="C44" s="178"/>
      <c r="D44" s="178"/>
      <c r="E44" s="178"/>
      <c r="F44" s="179"/>
      <c r="G44" s="178"/>
      <c r="H44" s="178"/>
      <c r="I44" s="178"/>
      <c r="J44" s="175">
        <f t="shared" si="2"/>
        <v>0</v>
      </c>
    </row>
    <row r="45" spans="1:10" x14ac:dyDescent="0.35">
      <c r="A45" s="128"/>
      <c r="B45" s="128"/>
      <c r="C45" s="178"/>
      <c r="D45" s="178"/>
      <c r="E45" s="178"/>
      <c r="F45" s="179"/>
      <c r="G45" s="178"/>
      <c r="H45" s="178"/>
      <c r="I45" s="178"/>
      <c r="J45" s="175">
        <f t="shared" si="2"/>
        <v>0</v>
      </c>
    </row>
    <row r="46" spans="1:10" ht="15" thickBot="1" x14ac:dyDescent="0.4">
      <c r="A46" s="168" t="s">
        <v>37</v>
      </c>
      <c r="B46" s="169"/>
      <c r="C46" s="170">
        <f>SUM(C32:C45)</f>
        <v>0</v>
      </c>
      <c r="D46" s="170">
        <f>SUM(D32:D45)</f>
        <v>0</v>
      </c>
      <c r="E46" s="171"/>
      <c r="F46" s="171"/>
      <c r="G46" s="171"/>
      <c r="H46" s="171"/>
      <c r="I46" s="171"/>
      <c r="J46" s="172">
        <f>SUM(J32:J45)</f>
        <v>0</v>
      </c>
    </row>
    <row r="48" spans="1:10" x14ac:dyDescent="0.35">
      <c r="F48" s="162"/>
      <c r="G48" s="162"/>
    </row>
  </sheetData>
  <sheetProtection algorithmName="SHA-512" hashValue="skIkHPFsMzET9UtXjE2M3+mGWikX4BCk34mcGHA9zRZZVujCbEh6YevWE87689Dwxjg3q8zYk/7xbbCpXdGVYA==" saltValue="73fvS63UCnqVHmezCZwCRQ==" spinCount="100000" sheet="1" objects="1" scenarios="1"/>
  <mergeCells count="20">
    <mergeCell ref="H30:H31"/>
    <mergeCell ref="I30:I31"/>
    <mergeCell ref="J30:J31"/>
    <mergeCell ref="C30:D30"/>
    <mergeCell ref="A30:A31"/>
    <mergeCell ref="B30:B31"/>
    <mergeCell ref="E30:E31"/>
    <mergeCell ref="F30:F31"/>
    <mergeCell ref="G30:G31"/>
    <mergeCell ref="A1:J1"/>
    <mergeCell ref="A29:J29"/>
    <mergeCell ref="A2:J2"/>
    <mergeCell ref="C5:D5"/>
    <mergeCell ref="A5:A6"/>
    <mergeCell ref="B5:B6"/>
    <mergeCell ref="E5:E6"/>
    <mergeCell ref="F5:F6"/>
    <mergeCell ref="G5:G6"/>
    <mergeCell ref="H5:H6"/>
    <mergeCell ref="A4: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71B2-67D2-4713-B3B4-AA365D15335B}">
  <sheetPr>
    <tabColor theme="9"/>
  </sheetPr>
  <dimension ref="A1:AD157"/>
  <sheetViews>
    <sheetView topLeftCell="A60" zoomScale="72" zoomScaleNormal="72" workbookViewId="0">
      <selection activeCell="B18" sqref="B18"/>
    </sheetView>
  </sheetViews>
  <sheetFormatPr defaultRowHeight="14.5" x14ac:dyDescent="0.35"/>
  <cols>
    <col min="1" max="1" width="20.81640625" customWidth="1"/>
    <col min="2" max="2" width="84" customWidth="1"/>
    <col min="3" max="11" width="12.26953125" customWidth="1"/>
    <col min="12" max="12" width="12.1796875" customWidth="1"/>
  </cols>
  <sheetData>
    <row r="1" spans="1:30" ht="44.15" customHeight="1" x14ac:dyDescent="0.35">
      <c r="A1" s="305" t="s">
        <v>41</v>
      </c>
      <c r="B1" s="305"/>
      <c r="C1" s="305"/>
      <c r="D1" s="305"/>
      <c r="E1" s="305"/>
      <c r="F1" s="305"/>
      <c r="G1" s="305"/>
      <c r="H1" s="305"/>
      <c r="I1" s="305"/>
      <c r="J1" s="305"/>
      <c r="K1" s="305"/>
      <c r="L1" s="305"/>
      <c r="M1" s="12"/>
      <c r="N1" s="12"/>
      <c r="O1" s="12"/>
      <c r="P1" s="12"/>
      <c r="Q1" s="12"/>
      <c r="R1" s="12"/>
      <c r="S1" s="12"/>
      <c r="T1" s="12"/>
      <c r="U1" s="12"/>
      <c r="V1" s="12"/>
      <c r="W1" s="12"/>
      <c r="X1" s="12"/>
      <c r="Y1" s="12"/>
      <c r="Z1" s="12"/>
      <c r="AA1" s="12"/>
      <c r="AB1" s="12"/>
      <c r="AC1" s="12"/>
      <c r="AD1" s="12"/>
    </row>
    <row r="3" spans="1:30" ht="21" x14ac:dyDescent="0.5">
      <c r="A3" s="309" t="s">
        <v>42</v>
      </c>
      <c r="B3" s="310"/>
      <c r="C3" s="310"/>
      <c r="D3" s="310"/>
      <c r="E3" s="310"/>
      <c r="F3" s="311"/>
      <c r="G3" s="311"/>
    </row>
    <row r="4" spans="1:30" ht="14.5" customHeight="1" x14ac:dyDescent="0.35">
      <c r="A4" s="326"/>
      <c r="B4" s="326"/>
      <c r="C4" s="327" t="s">
        <v>43</v>
      </c>
      <c r="D4" s="327"/>
      <c r="E4" s="327"/>
      <c r="F4" s="304" t="s">
        <v>44</v>
      </c>
      <c r="G4" s="304"/>
      <c r="H4" s="304"/>
      <c r="I4" s="304" t="s">
        <v>45</v>
      </c>
      <c r="J4" s="304"/>
      <c r="K4" s="304"/>
      <c r="L4" s="306" t="s">
        <v>46</v>
      </c>
    </row>
    <row r="5" spans="1:30" s="1" customFormat="1" ht="29" x14ac:dyDescent="0.35">
      <c r="A5" s="328" t="s">
        <v>47</v>
      </c>
      <c r="B5" s="328"/>
      <c r="C5" s="275" t="s">
        <v>48</v>
      </c>
      <c r="D5" s="275" t="s">
        <v>49</v>
      </c>
      <c r="E5" s="275" t="s">
        <v>50</v>
      </c>
      <c r="F5" s="249" t="s">
        <v>48</v>
      </c>
      <c r="G5" s="249" t="s">
        <v>49</v>
      </c>
      <c r="H5" s="249" t="s">
        <v>50</v>
      </c>
      <c r="I5" s="249" t="s">
        <v>48</v>
      </c>
      <c r="J5" s="249" t="s">
        <v>49</v>
      </c>
      <c r="K5" s="249" t="s">
        <v>50</v>
      </c>
      <c r="L5" s="307"/>
    </row>
    <row r="6" spans="1:30" x14ac:dyDescent="0.35">
      <c r="A6" s="329" t="s">
        <v>25</v>
      </c>
      <c r="B6" s="329"/>
      <c r="C6" s="254">
        <f>G64</f>
        <v>0</v>
      </c>
      <c r="D6" s="252"/>
      <c r="E6" s="252"/>
      <c r="F6" s="126"/>
      <c r="G6" s="301"/>
      <c r="H6" s="301"/>
      <c r="I6" s="126"/>
      <c r="J6" s="301"/>
      <c r="K6" s="301"/>
      <c r="L6" s="155" t="b">
        <f>IF((D6+E6)=(H64),TRUE)</f>
        <v>1</v>
      </c>
    </row>
    <row r="7" spans="1:30" x14ac:dyDescent="0.35">
      <c r="A7" s="329" t="s">
        <v>51</v>
      </c>
      <c r="B7" s="329"/>
      <c r="C7" s="254">
        <f>G116</f>
        <v>0</v>
      </c>
      <c r="D7" s="252"/>
      <c r="E7" s="252"/>
      <c r="F7" s="126"/>
      <c r="G7" s="302"/>
      <c r="H7" s="302"/>
      <c r="I7" s="126"/>
      <c r="J7" s="302"/>
      <c r="K7" s="302"/>
      <c r="L7" s="155" t="b">
        <f>IF((D7+E7)=(H116),TRUE)</f>
        <v>1</v>
      </c>
    </row>
    <row r="8" spans="1:30" x14ac:dyDescent="0.35">
      <c r="A8" s="329" t="s">
        <v>52</v>
      </c>
      <c r="B8" s="329"/>
      <c r="C8" s="254">
        <f>G128</f>
        <v>0</v>
      </c>
      <c r="D8" s="252"/>
      <c r="E8" s="252"/>
      <c r="F8" s="126"/>
      <c r="G8" s="302"/>
      <c r="H8" s="302"/>
      <c r="I8" s="126"/>
      <c r="J8" s="302"/>
      <c r="K8" s="302"/>
      <c r="L8" s="155" t="b">
        <f>IF((D8+E8)=(H128),TRUE)</f>
        <v>1</v>
      </c>
    </row>
    <row r="9" spans="1:30" x14ac:dyDescent="0.35">
      <c r="A9" s="329" t="s">
        <v>53</v>
      </c>
      <c r="B9" s="329"/>
      <c r="C9" s="254">
        <f>G140</f>
        <v>0</v>
      </c>
      <c r="D9" s="252"/>
      <c r="E9" s="252"/>
      <c r="F9" s="126"/>
      <c r="G9" s="302"/>
      <c r="H9" s="302"/>
      <c r="I9" s="126"/>
      <c r="J9" s="302"/>
      <c r="K9" s="302"/>
      <c r="L9" s="155" t="b">
        <f>IF((D9+E9)=(H140),TRUE)</f>
        <v>1</v>
      </c>
    </row>
    <row r="10" spans="1:30" x14ac:dyDescent="0.35">
      <c r="A10" s="329" t="s">
        <v>54</v>
      </c>
      <c r="B10" s="329"/>
      <c r="C10" s="254">
        <f>G152</f>
        <v>0</v>
      </c>
      <c r="D10" s="252"/>
      <c r="E10" s="252"/>
      <c r="F10" s="250"/>
      <c r="G10" s="302"/>
      <c r="H10" s="302"/>
      <c r="I10" s="250"/>
      <c r="J10" s="302"/>
      <c r="K10" s="302"/>
      <c r="L10" s="155" t="b">
        <f>IF((D10+E10)=(H152),TRUE)</f>
        <v>1</v>
      </c>
    </row>
    <row r="11" spans="1:30" x14ac:dyDescent="0.35">
      <c r="A11" s="330" t="s">
        <v>55</v>
      </c>
      <c r="B11" s="330"/>
      <c r="C11" s="248">
        <f>G153</f>
        <v>0</v>
      </c>
      <c r="D11" s="255">
        <f>SUM(D6:D10)</f>
        <v>0</v>
      </c>
      <c r="E11" s="255">
        <f>SUM(E6:E10)</f>
        <v>0</v>
      </c>
      <c r="F11" s="255">
        <f>SUM(F6:F10)</f>
        <v>0</v>
      </c>
      <c r="G11" s="303"/>
      <c r="H11" s="303"/>
      <c r="I11" s="255">
        <f>SUM(I6:I10)</f>
        <v>0</v>
      </c>
      <c r="J11" s="303"/>
      <c r="K11" s="303"/>
    </row>
    <row r="12" spans="1:30" x14ac:dyDescent="0.35">
      <c r="A12" s="331" t="s">
        <v>56</v>
      </c>
      <c r="B12" s="331"/>
      <c r="C12" s="308"/>
      <c r="D12" s="308"/>
      <c r="E12" s="308"/>
      <c r="F12" s="162"/>
      <c r="G12" s="162"/>
    </row>
    <row r="16" spans="1:30" ht="71.25" customHeight="1" x14ac:dyDescent="0.35">
      <c r="A16" s="322" t="s">
        <v>57</v>
      </c>
      <c r="B16" s="323"/>
      <c r="C16" s="323"/>
      <c r="D16" s="323"/>
      <c r="E16" s="324"/>
    </row>
    <row r="17" spans="1:10" s="1" customFormat="1" ht="34.5" customHeight="1" x14ac:dyDescent="0.35">
      <c r="A17" s="256"/>
      <c r="B17" s="249" t="s">
        <v>58</v>
      </c>
      <c r="C17" s="249" t="s">
        <v>59</v>
      </c>
      <c r="D17" s="249" t="s">
        <v>60</v>
      </c>
      <c r="E17" s="257" t="s">
        <v>61</v>
      </c>
      <c r="F17"/>
      <c r="G17"/>
      <c r="H17"/>
    </row>
    <row r="18" spans="1:10" x14ac:dyDescent="0.35">
      <c r="A18" s="258" t="s">
        <v>62</v>
      </c>
      <c r="B18" s="125"/>
      <c r="C18" s="178"/>
      <c r="D18" s="178"/>
      <c r="E18" s="253"/>
    </row>
    <row r="19" spans="1:10" x14ac:dyDescent="0.35">
      <c r="A19" s="258" t="s">
        <v>63</v>
      </c>
      <c r="B19" s="127"/>
      <c r="C19" s="178"/>
      <c r="D19" s="178"/>
      <c r="E19" s="253"/>
    </row>
    <row r="20" spans="1:10" x14ac:dyDescent="0.35">
      <c r="A20" s="258" t="s">
        <v>64</v>
      </c>
      <c r="B20" s="251"/>
      <c r="C20" s="178"/>
      <c r="D20" s="178"/>
      <c r="E20" s="253"/>
    </row>
    <row r="21" spans="1:10" x14ac:dyDescent="0.35">
      <c r="A21" s="258" t="s">
        <v>65</v>
      </c>
      <c r="B21" s="128"/>
      <c r="C21" s="178"/>
      <c r="D21" s="178"/>
      <c r="E21" s="253"/>
    </row>
    <row r="22" spans="1:10" x14ac:dyDescent="0.35">
      <c r="A22" s="258" t="s">
        <v>66</v>
      </c>
      <c r="B22" s="128"/>
      <c r="C22" s="178"/>
      <c r="D22" s="178"/>
      <c r="E22" s="253"/>
    </row>
    <row r="23" spans="1:10" x14ac:dyDescent="0.35">
      <c r="A23" s="258" t="s">
        <v>67</v>
      </c>
      <c r="B23" s="128"/>
      <c r="C23" s="178"/>
      <c r="D23" s="178"/>
      <c r="E23" s="253"/>
    </row>
    <row r="24" spans="1:10" x14ac:dyDescent="0.35">
      <c r="A24" s="259"/>
      <c r="B24" s="260" t="s">
        <v>68</v>
      </c>
      <c r="C24" s="261">
        <f>SUM(C18:C23)</f>
        <v>0</v>
      </c>
      <c r="D24" s="261">
        <f>SUM(D18:D23)</f>
        <v>0</v>
      </c>
      <c r="E24" s="262">
        <f>SUM(E18:E23)</f>
        <v>0</v>
      </c>
    </row>
    <row r="25" spans="1:10" ht="18.649999999999999" customHeight="1" x14ac:dyDescent="0.35">
      <c r="A25" s="263"/>
      <c r="B25" s="264" t="s">
        <v>46</v>
      </c>
      <c r="C25" s="155" t="b">
        <f>IF((+C24)=(+C11),TRUE)</f>
        <v>1</v>
      </c>
      <c r="D25" s="155" t="b">
        <f>IF((+D24)=(+F11),TRUE)</f>
        <v>1</v>
      </c>
      <c r="E25" s="155" t="b">
        <f>IF((+E24)=(+I11),TRUE)</f>
        <v>1</v>
      </c>
      <c r="F25" s="162"/>
      <c r="G25" s="162"/>
      <c r="H25" s="162"/>
    </row>
    <row r="27" spans="1:10" ht="21" x14ac:dyDescent="0.5">
      <c r="A27" s="312" t="s">
        <v>69</v>
      </c>
      <c r="B27" s="325"/>
      <c r="C27" s="325"/>
      <c r="D27" s="325"/>
      <c r="E27" s="325"/>
    </row>
    <row r="28" spans="1:10" s="9" customFormat="1" ht="135.75" customHeight="1" x14ac:dyDescent="0.35">
      <c r="A28" s="148" t="s">
        <v>47</v>
      </c>
      <c r="B28" s="149" t="s">
        <v>70</v>
      </c>
      <c r="C28" s="150" t="s">
        <v>71</v>
      </c>
      <c r="D28" s="151" t="s">
        <v>72</v>
      </c>
      <c r="E28" s="151" t="s">
        <v>73</v>
      </c>
      <c r="F28" s="151" t="s">
        <v>74</v>
      </c>
      <c r="G28" s="151" t="s">
        <v>75</v>
      </c>
      <c r="H28" s="151" t="s">
        <v>76</v>
      </c>
      <c r="I28" s="152" t="s">
        <v>77</v>
      </c>
      <c r="J28" s="153" t="s">
        <v>46</v>
      </c>
    </row>
    <row r="29" spans="1:10" x14ac:dyDescent="0.35">
      <c r="A29" s="317" t="s">
        <v>25</v>
      </c>
      <c r="B29" s="105">
        <f>+'1. Team Structure'!A7</f>
        <v>0</v>
      </c>
      <c r="C29" s="130"/>
      <c r="D29" s="2">
        <f>+'1. Team Structure'!B7</f>
        <v>0</v>
      </c>
      <c r="E29" s="68">
        <f>+('1. Team Structure'!C7+'1. Team Structure'!D7)*'1. Team Structure'!G7</f>
        <v>0</v>
      </c>
      <c r="F29" s="68">
        <f>+'1. Team Structure'!E7+'1. Team Structure'!F7</f>
        <v>0</v>
      </c>
      <c r="G29" s="131"/>
      <c r="H29" s="126"/>
      <c r="I29" s="154">
        <f>E29*F29</f>
        <v>0</v>
      </c>
      <c r="J29" s="155" t="b">
        <f>IF((E29*F29)=(G29+H29),TRUE)</f>
        <v>1</v>
      </c>
    </row>
    <row r="30" spans="1:10" x14ac:dyDescent="0.35">
      <c r="A30" s="317"/>
      <c r="B30" s="105">
        <f>+'1. Team Structure'!A8</f>
        <v>0</v>
      </c>
      <c r="C30" s="130"/>
      <c r="D30" s="2">
        <f>+'1. Team Structure'!B8</f>
        <v>0</v>
      </c>
      <c r="E30" s="68">
        <f>+('1. Team Structure'!C8+'1. Team Structure'!D8)*'1. Team Structure'!G8</f>
        <v>0</v>
      </c>
      <c r="F30" s="68">
        <f>+'1. Team Structure'!E8+'1. Team Structure'!F8</f>
        <v>0</v>
      </c>
      <c r="G30" s="131"/>
      <c r="H30" s="126"/>
      <c r="I30" s="154">
        <f t="shared" ref="I30:I62" si="0">E30*F30</f>
        <v>0</v>
      </c>
      <c r="J30" s="155" t="b">
        <f t="shared" ref="J30:J62" si="1">IF((E30*F30)=(G30+H30),TRUE)</f>
        <v>1</v>
      </c>
    </row>
    <row r="31" spans="1:10" x14ac:dyDescent="0.35">
      <c r="A31" s="317"/>
      <c r="B31" s="105">
        <f>+'1. Team Structure'!A9</f>
        <v>0</v>
      </c>
      <c r="C31" s="130"/>
      <c r="D31" s="2">
        <f>+'1. Team Structure'!B9</f>
        <v>0</v>
      </c>
      <c r="E31" s="68">
        <f>+('1. Team Structure'!C9+'1. Team Structure'!D9)*'1. Team Structure'!G9</f>
        <v>0</v>
      </c>
      <c r="F31" s="68">
        <f>+'1. Team Structure'!E9+'1. Team Structure'!F9</f>
        <v>0</v>
      </c>
      <c r="G31" s="131"/>
      <c r="H31" s="126"/>
      <c r="I31" s="154">
        <f t="shared" si="0"/>
        <v>0</v>
      </c>
      <c r="J31" s="155" t="b">
        <f t="shared" si="1"/>
        <v>1</v>
      </c>
    </row>
    <row r="32" spans="1:10" x14ac:dyDescent="0.35">
      <c r="A32" s="317"/>
      <c r="B32" s="105">
        <f>+'1. Team Structure'!A10</f>
        <v>0</v>
      </c>
      <c r="C32" s="130"/>
      <c r="D32" s="2">
        <f>+'1. Team Structure'!B10</f>
        <v>0</v>
      </c>
      <c r="E32" s="68">
        <f>+('1. Team Structure'!C10+'1. Team Structure'!D10)*'1. Team Structure'!G10</f>
        <v>0</v>
      </c>
      <c r="F32" s="68">
        <f>+'1. Team Structure'!E10+'1. Team Structure'!F10</f>
        <v>0</v>
      </c>
      <c r="G32" s="131"/>
      <c r="H32" s="126"/>
      <c r="I32" s="154">
        <f t="shared" si="0"/>
        <v>0</v>
      </c>
      <c r="J32" s="155" t="b">
        <f t="shared" si="1"/>
        <v>1</v>
      </c>
    </row>
    <row r="33" spans="1:10" x14ac:dyDescent="0.35">
      <c r="A33" s="317"/>
      <c r="B33" s="105">
        <f>+'1. Team Structure'!A11</f>
        <v>0</v>
      </c>
      <c r="C33" s="130"/>
      <c r="D33" s="2">
        <f>+'1. Team Structure'!B11</f>
        <v>0</v>
      </c>
      <c r="E33" s="68">
        <f>+('1. Team Structure'!C11+'1. Team Structure'!D11)*'1. Team Structure'!G11</f>
        <v>0</v>
      </c>
      <c r="F33" s="68">
        <f>+'1. Team Structure'!E11+'1. Team Structure'!F11</f>
        <v>0</v>
      </c>
      <c r="G33" s="131"/>
      <c r="H33" s="126"/>
      <c r="I33" s="154">
        <f t="shared" si="0"/>
        <v>0</v>
      </c>
      <c r="J33" s="155" t="b">
        <f t="shared" si="1"/>
        <v>1</v>
      </c>
    </row>
    <row r="34" spans="1:10" x14ac:dyDescent="0.35">
      <c r="A34" s="317"/>
      <c r="B34" s="105">
        <f>+'1. Team Structure'!A12</f>
        <v>0</v>
      </c>
      <c r="C34" s="130"/>
      <c r="D34" s="2">
        <f>+'1. Team Structure'!B12</f>
        <v>0</v>
      </c>
      <c r="E34" s="68">
        <f>+('1. Team Structure'!C12+'1. Team Structure'!D12)*'1. Team Structure'!G12</f>
        <v>0</v>
      </c>
      <c r="F34" s="68">
        <f>+'1. Team Structure'!E12+'1. Team Structure'!F12</f>
        <v>0</v>
      </c>
      <c r="G34" s="131"/>
      <c r="H34" s="126"/>
      <c r="I34" s="154">
        <f t="shared" si="0"/>
        <v>0</v>
      </c>
      <c r="J34" s="155" t="b">
        <f t="shared" si="1"/>
        <v>1</v>
      </c>
    </row>
    <row r="35" spans="1:10" x14ac:dyDescent="0.35">
      <c r="A35" s="317"/>
      <c r="B35" s="105">
        <f>+'1. Team Structure'!A13</f>
        <v>0</v>
      </c>
      <c r="C35" s="130"/>
      <c r="D35" s="2">
        <f>+'1. Team Structure'!B13</f>
        <v>0</v>
      </c>
      <c r="E35" s="68">
        <f>+('1. Team Structure'!C13+'1. Team Structure'!D13)*'1. Team Structure'!G13</f>
        <v>0</v>
      </c>
      <c r="F35" s="68">
        <f>+'1. Team Structure'!E13+'1. Team Structure'!F13</f>
        <v>0</v>
      </c>
      <c r="G35" s="131"/>
      <c r="H35" s="126"/>
      <c r="I35" s="154">
        <f t="shared" si="0"/>
        <v>0</v>
      </c>
      <c r="J35" s="155" t="b">
        <f t="shared" si="1"/>
        <v>1</v>
      </c>
    </row>
    <row r="36" spans="1:10" x14ac:dyDescent="0.35">
      <c r="A36" s="317"/>
      <c r="B36" s="105">
        <f>+'1. Team Structure'!A14</f>
        <v>0</v>
      </c>
      <c r="C36" s="130"/>
      <c r="D36" s="2">
        <f>+'1. Team Structure'!B14</f>
        <v>0</v>
      </c>
      <c r="E36" s="68">
        <f>+('1. Team Structure'!C14+'1. Team Structure'!D14)*'1. Team Structure'!G14</f>
        <v>0</v>
      </c>
      <c r="F36" s="68">
        <f>+'1. Team Structure'!E14+'1. Team Structure'!F14</f>
        <v>0</v>
      </c>
      <c r="G36" s="131"/>
      <c r="H36" s="126"/>
      <c r="I36" s="154">
        <f t="shared" si="0"/>
        <v>0</v>
      </c>
      <c r="J36" s="155" t="b">
        <f t="shared" si="1"/>
        <v>1</v>
      </c>
    </row>
    <row r="37" spans="1:10" x14ac:dyDescent="0.35">
      <c r="A37" s="317"/>
      <c r="B37" s="105">
        <f>+'1. Team Structure'!A15</f>
        <v>0</v>
      </c>
      <c r="C37" s="130"/>
      <c r="D37" s="2">
        <f>+'1. Team Structure'!B15</f>
        <v>0</v>
      </c>
      <c r="E37" s="68">
        <f>+('1. Team Structure'!C15+'1. Team Structure'!D15)*'1. Team Structure'!G15</f>
        <v>0</v>
      </c>
      <c r="F37" s="68">
        <f>+'1. Team Structure'!E15+'1. Team Structure'!F15</f>
        <v>0</v>
      </c>
      <c r="G37" s="131"/>
      <c r="H37" s="126"/>
      <c r="I37" s="154">
        <f t="shared" si="0"/>
        <v>0</v>
      </c>
      <c r="J37" s="155" t="b">
        <f t="shared" si="1"/>
        <v>1</v>
      </c>
    </row>
    <row r="38" spans="1:10" x14ac:dyDescent="0.35">
      <c r="A38" s="317"/>
      <c r="B38" s="105">
        <f>+'1. Team Structure'!A16</f>
        <v>0</v>
      </c>
      <c r="C38" s="130"/>
      <c r="D38" s="2">
        <f>+'1. Team Structure'!B16</f>
        <v>0</v>
      </c>
      <c r="E38" s="68">
        <f>+('1. Team Structure'!C16+'1. Team Structure'!D16)*'1. Team Structure'!G16</f>
        <v>0</v>
      </c>
      <c r="F38" s="68">
        <f>+'1. Team Structure'!E16+'1. Team Structure'!F16</f>
        <v>0</v>
      </c>
      <c r="G38" s="131"/>
      <c r="H38" s="126"/>
      <c r="I38" s="154">
        <f t="shared" si="0"/>
        <v>0</v>
      </c>
      <c r="J38" s="155" t="b">
        <f t="shared" si="1"/>
        <v>1</v>
      </c>
    </row>
    <row r="39" spans="1:10" x14ac:dyDescent="0.35">
      <c r="A39" s="317"/>
      <c r="B39" s="105">
        <f>+'1. Team Structure'!A17</f>
        <v>0</v>
      </c>
      <c r="C39" s="130"/>
      <c r="D39" s="2">
        <f>+'1. Team Structure'!B17</f>
        <v>0</v>
      </c>
      <c r="E39" s="68">
        <f>+('1. Team Structure'!C17+'1. Team Structure'!D17)*'1. Team Structure'!G17</f>
        <v>0</v>
      </c>
      <c r="F39" s="68">
        <f>+'1. Team Structure'!E17+'1. Team Structure'!F17</f>
        <v>0</v>
      </c>
      <c r="G39" s="131"/>
      <c r="H39" s="126"/>
      <c r="I39" s="154">
        <f t="shared" si="0"/>
        <v>0</v>
      </c>
      <c r="J39" s="155" t="b">
        <f t="shared" si="1"/>
        <v>1</v>
      </c>
    </row>
    <row r="40" spans="1:10" x14ac:dyDescent="0.35">
      <c r="A40" s="317"/>
      <c r="B40" s="105">
        <f>+'1. Team Structure'!A18</f>
        <v>0</v>
      </c>
      <c r="C40" s="130"/>
      <c r="D40" s="2">
        <f>+'1. Team Structure'!B18</f>
        <v>0</v>
      </c>
      <c r="E40" s="68">
        <f>+('1. Team Structure'!C18+'1. Team Structure'!D18)*'1. Team Structure'!G18</f>
        <v>0</v>
      </c>
      <c r="F40" s="68">
        <f>+'1. Team Structure'!E18+'1. Team Structure'!F18</f>
        <v>0</v>
      </c>
      <c r="G40" s="131"/>
      <c r="H40" s="126"/>
      <c r="I40" s="154">
        <f t="shared" si="0"/>
        <v>0</v>
      </c>
      <c r="J40" s="155" t="b">
        <f t="shared" si="1"/>
        <v>1</v>
      </c>
    </row>
    <row r="41" spans="1:10" x14ac:dyDescent="0.35">
      <c r="A41" s="317"/>
      <c r="B41" s="105">
        <f>+'1. Team Structure'!A19</f>
        <v>0</v>
      </c>
      <c r="C41" s="130"/>
      <c r="D41" s="2">
        <f>+'1. Team Structure'!B19</f>
        <v>0</v>
      </c>
      <c r="E41" s="68">
        <f>+('1. Team Structure'!C19+'1. Team Structure'!D19)*'1. Team Structure'!G19</f>
        <v>0</v>
      </c>
      <c r="F41" s="68">
        <f>+'1. Team Structure'!E19+'1. Team Structure'!F19</f>
        <v>0</v>
      </c>
      <c r="G41" s="131"/>
      <c r="H41" s="126"/>
      <c r="I41" s="154">
        <f>E41*F41</f>
        <v>0</v>
      </c>
      <c r="J41" s="155" t="b">
        <f>IF((E41*F41)=(G41+H41),TRUE)</f>
        <v>1</v>
      </c>
    </row>
    <row r="42" spans="1:10" x14ac:dyDescent="0.35">
      <c r="A42" s="317"/>
      <c r="B42" s="105">
        <f>'1. Team Structure'!A20</f>
        <v>0</v>
      </c>
      <c r="C42" s="130"/>
      <c r="D42" s="2">
        <f>+'1. Team Structure'!B20</f>
        <v>0</v>
      </c>
      <c r="E42" s="68">
        <f>+('1. Team Structure'!C20+'1. Team Structure'!D20)*'1. Team Structure'!G20</f>
        <v>0</v>
      </c>
      <c r="F42" s="68">
        <f>+'1. Team Structure'!E20+'1. Team Structure'!F20</f>
        <v>0</v>
      </c>
      <c r="G42" s="131"/>
      <c r="H42" s="126"/>
      <c r="I42" s="154">
        <f t="shared" ref="I42:I47" si="2">E42*F42</f>
        <v>0</v>
      </c>
      <c r="J42" s="155" t="b">
        <f t="shared" ref="J42:J47" si="3">IF((E42*F42)=(G42+H42),TRUE)</f>
        <v>1</v>
      </c>
    </row>
    <row r="43" spans="1:10" x14ac:dyDescent="0.35">
      <c r="A43" s="317"/>
      <c r="B43" s="105">
        <f>'1. Team Structure'!A21</f>
        <v>0</v>
      </c>
      <c r="C43" s="130"/>
      <c r="D43" s="2">
        <f>+'1. Team Structure'!B21</f>
        <v>0</v>
      </c>
      <c r="E43" s="68">
        <f>+('1. Team Structure'!C21+'1. Team Structure'!D21)*'1. Team Structure'!G21</f>
        <v>0</v>
      </c>
      <c r="F43" s="68">
        <f>+'1. Team Structure'!E21+'1. Team Structure'!F21</f>
        <v>0</v>
      </c>
      <c r="G43" s="131"/>
      <c r="H43" s="126"/>
      <c r="I43" s="154">
        <f t="shared" si="2"/>
        <v>0</v>
      </c>
      <c r="J43" s="155" t="b">
        <f t="shared" si="3"/>
        <v>1</v>
      </c>
    </row>
    <row r="44" spans="1:10" x14ac:dyDescent="0.35">
      <c r="A44" s="317"/>
      <c r="B44" s="105">
        <f>'1. Team Structure'!A22</f>
        <v>0</v>
      </c>
      <c r="C44" s="130"/>
      <c r="D44" s="2">
        <f>+'1. Team Structure'!B22</f>
        <v>0</v>
      </c>
      <c r="E44" s="68">
        <f>+('1. Team Structure'!C22+'1. Team Structure'!D22)*'1. Team Structure'!G22</f>
        <v>0</v>
      </c>
      <c r="F44" s="68">
        <f>+'1. Team Structure'!E22+'1. Team Structure'!F22</f>
        <v>0</v>
      </c>
      <c r="G44" s="131"/>
      <c r="H44" s="126"/>
      <c r="I44" s="154">
        <f t="shared" si="2"/>
        <v>0</v>
      </c>
      <c r="J44" s="155" t="b">
        <f t="shared" si="3"/>
        <v>1</v>
      </c>
    </row>
    <row r="45" spans="1:10" x14ac:dyDescent="0.35">
      <c r="A45" s="317"/>
      <c r="B45" s="105">
        <f>'1. Team Structure'!A23</f>
        <v>0</v>
      </c>
      <c r="C45" s="130"/>
      <c r="D45" s="2">
        <f>+'1. Team Structure'!B23</f>
        <v>0</v>
      </c>
      <c r="E45" s="68">
        <f>+('1. Team Structure'!C23+'1. Team Structure'!D23)*'1. Team Structure'!G23</f>
        <v>0</v>
      </c>
      <c r="F45" s="68">
        <f>+'1. Team Structure'!E23+'1. Team Structure'!F23</f>
        <v>0</v>
      </c>
      <c r="G45" s="131"/>
      <c r="H45" s="126"/>
      <c r="I45" s="154">
        <f t="shared" si="2"/>
        <v>0</v>
      </c>
      <c r="J45" s="155" t="b">
        <f t="shared" si="3"/>
        <v>1</v>
      </c>
    </row>
    <row r="46" spans="1:10" x14ac:dyDescent="0.35">
      <c r="A46" s="317"/>
      <c r="B46" s="105">
        <f>'1. Team Structure'!A24</f>
        <v>0</v>
      </c>
      <c r="C46" s="130"/>
      <c r="D46" s="2">
        <f>+'1. Team Structure'!B24</f>
        <v>0</v>
      </c>
      <c r="E46" s="68">
        <f>+('1. Team Structure'!C24+'1. Team Structure'!D24)*'1. Team Structure'!G24</f>
        <v>0</v>
      </c>
      <c r="F46" s="68">
        <f>+'1. Team Structure'!E24+'1. Team Structure'!F24</f>
        <v>0</v>
      </c>
      <c r="G46" s="131"/>
      <c r="H46" s="126"/>
      <c r="I46" s="154">
        <f t="shared" si="2"/>
        <v>0</v>
      </c>
      <c r="J46" s="155" t="b">
        <f t="shared" si="3"/>
        <v>1</v>
      </c>
    </row>
    <row r="47" spans="1:10" x14ac:dyDescent="0.35">
      <c r="A47" s="317"/>
      <c r="B47" s="105">
        <f>'1. Team Structure'!A25</f>
        <v>0</v>
      </c>
      <c r="C47" s="130"/>
      <c r="D47" s="2">
        <f>+'1. Team Structure'!B25</f>
        <v>0</v>
      </c>
      <c r="E47" s="68">
        <f>+('1. Team Structure'!C25+'1. Team Structure'!D25)*'1. Team Structure'!G25</f>
        <v>0</v>
      </c>
      <c r="F47" s="68">
        <f>+'1. Team Structure'!E25+'1. Team Structure'!F25</f>
        <v>0</v>
      </c>
      <c r="G47" s="131"/>
      <c r="H47" s="126"/>
      <c r="I47" s="154">
        <f t="shared" si="2"/>
        <v>0</v>
      </c>
      <c r="J47" s="155" t="b">
        <f t="shared" si="3"/>
        <v>1</v>
      </c>
    </row>
    <row r="48" spans="1:10" x14ac:dyDescent="0.35">
      <c r="A48" s="317"/>
      <c r="B48" s="105">
        <f>+'1. Team Structure'!A26</f>
        <v>0</v>
      </c>
      <c r="C48" s="130"/>
      <c r="D48" s="2">
        <f>+'1. Team Structure'!B26</f>
        <v>0</v>
      </c>
      <c r="E48" s="68">
        <f>+('1. Team Structure'!C26+'1. Team Structure'!D26)*'1. Team Structure'!G26</f>
        <v>0</v>
      </c>
      <c r="F48" s="68">
        <f>+'1. Team Structure'!E26+'1. Team Structure'!F26</f>
        <v>0</v>
      </c>
      <c r="G48" s="131"/>
      <c r="H48" s="126"/>
      <c r="I48" s="154">
        <f>E48*F48</f>
        <v>0</v>
      </c>
      <c r="J48" s="155" t="b">
        <f>IF((E48*F48)=(G48+H48),TRUE)</f>
        <v>1</v>
      </c>
    </row>
    <row r="49" spans="1:10" x14ac:dyDescent="0.35">
      <c r="A49" s="317"/>
      <c r="B49" s="105">
        <f>+'1. Team Structure'!A32</f>
        <v>0</v>
      </c>
      <c r="C49" s="130"/>
      <c r="D49" s="2">
        <f>+'1. Team Structure'!B32</f>
        <v>0</v>
      </c>
      <c r="E49" s="68">
        <f>IFERROR(+('1. Team Structure'!C32+'1. Team Structure'!D32)*'1. Team Structure'!F32*'1. Team Structure'!I32,0)</f>
        <v>0</v>
      </c>
      <c r="F49" s="68">
        <f>+'1. Team Structure'!G32+'1. Team Structure'!H32</f>
        <v>0</v>
      </c>
      <c r="G49" s="131"/>
      <c r="H49" s="126"/>
      <c r="I49" s="154">
        <f t="shared" si="0"/>
        <v>0</v>
      </c>
      <c r="J49" s="155" t="b">
        <f t="shared" si="1"/>
        <v>1</v>
      </c>
    </row>
    <row r="50" spans="1:10" x14ac:dyDescent="0.35">
      <c r="A50" s="317"/>
      <c r="B50" s="105">
        <f>+'1. Team Structure'!A33</f>
        <v>0</v>
      </c>
      <c r="C50" s="130"/>
      <c r="D50" s="2">
        <f>+'1. Team Structure'!B33</f>
        <v>0</v>
      </c>
      <c r="E50" s="68">
        <f>+('1. Team Structure'!C33+'1. Team Structure'!D33)*'1. Team Structure'!F33*'1. Team Structure'!I33</f>
        <v>0</v>
      </c>
      <c r="F50" s="68">
        <f>+'1. Team Structure'!G33+'1. Team Structure'!H33</f>
        <v>0</v>
      </c>
      <c r="G50" s="131"/>
      <c r="H50" s="126"/>
      <c r="I50" s="154">
        <f t="shared" si="0"/>
        <v>0</v>
      </c>
      <c r="J50" s="155" t="b">
        <f t="shared" si="1"/>
        <v>1</v>
      </c>
    </row>
    <row r="51" spans="1:10" x14ac:dyDescent="0.35">
      <c r="A51" s="317"/>
      <c r="B51" s="105">
        <f>+'1. Team Structure'!A34</f>
        <v>0</v>
      </c>
      <c r="C51" s="130"/>
      <c r="D51" s="2">
        <f>+'1. Team Structure'!B34</f>
        <v>0</v>
      </c>
      <c r="E51" s="68">
        <f>+('1. Team Structure'!C34+'1. Team Structure'!D34)*'1. Team Structure'!F34*'1. Team Structure'!I34</f>
        <v>0</v>
      </c>
      <c r="F51" s="68">
        <f>+'1. Team Structure'!G34+'1. Team Structure'!H34</f>
        <v>0</v>
      </c>
      <c r="G51" s="131"/>
      <c r="H51" s="126"/>
      <c r="I51" s="154">
        <f t="shared" si="0"/>
        <v>0</v>
      </c>
      <c r="J51" s="155" t="b">
        <f t="shared" si="1"/>
        <v>1</v>
      </c>
    </row>
    <row r="52" spans="1:10" x14ac:dyDescent="0.35">
      <c r="A52" s="317"/>
      <c r="B52" s="105">
        <f>+'1. Team Structure'!A35</f>
        <v>0</v>
      </c>
      <c r="C52" s="130"/>
      <c r="D52" s="2">
        <f>+'1. Team Structure'!B35</f>
        <v>0</v>
      </c>
      <c r="E52" s="68">
        <f>+('1. Team Structure'!C35+'1. Team Structure'!D35)*'1. Team Structure'!F35*'1. Team Structure'!I35</f>
        <v>0</v>
      </c>
      <c r="F52" s="68">
        <f>+'1. Team Structure'!G35+'1. Team Structure'!H35</f>
        <v>0</v>
      </c>
      <c r="G52" s="131"/>
      <c r="H52" s="126"/>
      <c r="I52" s="154">
        <f t="shared" ref="I52:I58" si="4">E52*F52</f>
        <v>0</v>
      </c>
      <c r="J52" s="155" t="b">
        <f t="shared" ref="J52:J58" si="5">IF((E52*F52)=(G52+H52),TRUE)</f>
        <v>1</v>
      </c>
    </row>
    <row r="53" spans="1:10" x14ac:dyDescent="0.35">
      <c r="A53" s="317"/>
      <c r="B53" s="105">
        <f>+'1. Team Structure'!A36</f>
        <v>0</v>
      </c>
      <c r="C53" s="130"/>
      <c r="D53" s="2">
        <f>+'1. Team Structure'!B36</f>
        <v>0</v>
      </c>
      <c r="E53" s="68">
        <f>+('1. Team Structure'!C36+'1. Team Structure'!D36)*'1. Team Structure'!F36*'1. Team Structure'!I36</f>
        <v>0</v>
      </c>
      <c r="F53" s="68">
        <f>+'1. Team Structure'!G36+'1. Team Structure'!H36</f>
        <v>0</v>
      </c>
      <c r="G53" s="131"/>
      <c r="H53" s="126"/>
      <c r="I53" s="154">
        <f t="shared" si="4"/>
        <v>0</v>
      </c>
      <c r="J53" s="155" t="b">
        <f t="shared" si="5"/>
        <v>1</v>
      </c>
    </row>
    <row r="54" spans="1:10" x14ac:dyDescent="0.35">
      <c r="A54" s="317"/>
      <c r="B54" s="105">
        <f>+'1. Team Structure'!A37</f>
        <v>0</v>
      </c>
      <c r="C54" s="130"/>
      <c r="D54" s="2">
        <f>+'1. Team Structure'!B37</f>
        <v>0</v>
      </c>
      <c r="E54" s="68">
        <f>+('1. Team Structure'!C37+'1. Team Structure'!D37)*'1. Team Structure'!F37*'1. Team Structure'!I37</f>
        <v>0</v>
      </c>
      <c r="F54" s="68">
        <f>+'1. Team Structure'!G37+'1. Team Structure'!H37</f>
        <v>0</v>
      </c>
      <c r="G54" s="131"/>
      <c r="H54" s="126"/>
      <c r="I54" s="154">
        <f t="shared" si="4"/>
        <v>0</v>
      </c>
      <c r="J54" s="155" t="b">
        <f t="shared" si="5"/>
        <v>1</v>
      </c>
    </row>
    <row r="55" spans="1:10" x14ac:dyDescent="0.35">
      <c r="A55" s="317"/>
      <c r="B55" s="105">
        <f>+'1. Team Structure'!A38</f>
        <v>0</v>
      </c>
      <c r="C55" s="130"/>
      <c r="D55" s="2">
        <f>+'1. Team Structure'!B38</f>
        <v>0</v>
      </c>
      <c r="E55" s="68">
        <f>+('1. Team Structure'!C38+'1. Team Structure'!D38)*'1. Team Structure'!F38*'1. Team Structure'!I38</f>
        <v>0</v>
      </c>
      <c r="F55" s="68">
        <f>+'1. Team Structure'!G38+'1. Team Structure'!H38</f>
        <v>0</v>
      </c>
      <c r="G55" s="131"/>
      <c r="H55" s="126"/>
      <c r="I55" s="154">
        <f t="shared" si="4"/>
        <v>0</v>
      </c>
      <c r="J55" s="155" t="b">
        <f t="shared" si="5"/>
        <v>1</v>
      </c>
    </row>
    <row r="56" spans="1:10" x14ac:dyDescent="0.35">
      <c r="A56" s="317"/>
      <c r="B56" s="105">
        <f>+'1. Team Structure'!A39</f>
        <v>0</v>
      </c>
      <c r="C56" s="130"/>
      <c r="D56" s="2">
        <f>+'1. Team Structure'!B39</f>
        <v>0</v>
      </c>
      <c r="E56" s="68">
        <f>+('1. Team Structure'!C39+'1. Team Structure'!D39)*'1. Team Structure'!F39*'1. Team Structure'!I39</f>
        <v>0</v>
      </c>
      <c r="F56" s="68">
        <f>+'1. Team Structure'!G39+'1. Team Structure'!H39</f>
        <v>0</v>
      </c>
      <c r="G56" s="131"/>
      <c r="H56" s="126"/>
      <c r="I56" s="154">
        <f t="shared" si="4"/>
        <v>0</v>
      </c>
      <c r="J56" s="155" t="b">
        <f t="shared" si="5"/>
        <v>1</v>
      </c>
    </row>
    <row r="57" spans="1:10" x14ac:dyDescent="0.35">
      <c r="A57" s="317"/>
      <c r="B57" s="105">
        <f>+'1. Team Structure'!A40</f>
        <v>0</v>
      </c>
      <c r="C57" s="130"/>
      <c r="D57" s="2">
        <f>+'1. Team Structure'!B40</f>
        <v>0</v>
      </c>
      <c r="E57" s="68">
        <f>+('1. Team Structure'!C40+'1. Team Structure'!D40)*'1. Team Structure'!F40*'1. Team Structure'!I40</f>
        <v>0</v>
      </c>
      <c r="F57" s="68">
        <f>+'1. Team Structure'!G40+'1. Team Structure'!H40</f>
        <v>0</v>
      </c>
      <c r="G57" s="131"/>
      <c r="H57" s="126"/>
      <c r="I57" s="154">
        <f t="shared" si="4"/>
        <v>0</v>
      </c>
      <c r="J57" s="155" t="b">
        <f t="shared" si="5"/>
        <v>1</v>
      </c>
    </row>
    <row r="58" spans="1:10" x14ac:dyDescent="0.35">
      <c r="A58" s="317"/>
      <c r="B58" s="105">
        <f>+'1. Team Structure'!A41</f>
        <v>0</v>
      </c>
      <c r="C58" s="130"/>
      <c r="D58" s="2">
        <f>+'1. Team Structure'!B41</f>
        <v>0</v>
      </c>
      <c r="E58" s="68">
        <f>+('1. Team Structure'!C41+'1. Team Structure'!D41)*'1. Team Structure'!F41*'1. Team Structure'!I41</f>
        <v>0</v>
      </c>
      <c r="F58" s="68">
        <f>+'1. Team Structure'!G41+'1. Team Structure'!H41</f>
        <v>0</v>
      </c>
      <c r="G58" s="131"/>
      <c r="H58" s="126"/>
      <c r="I58" s="154">
        <f t="shared" si="4"/>
        <v>0</v>
      </c>
      <c r="J58" s="155" t="b">
        <f t="shared" si="5"/>
        <v>1</v>
      </c>
    </row>
    <row r="59" spans="1:10" x14ac:dyDescent="0.35">
      <c r="A59" s="317"/>
      <c r="B59" s="105">
        <f>+'1. Team Structure'!A42</f>
        <v>0</v>
      </c>
      <c r="C59" s="130"/>
      <c r="D59" s="2">
        <f>+'1. Team Structure'!B42</f>
        <v>0</v>
      </c>
      <c r="E59" s="68">
        <f>+('1. Team Structure'!C42+'1. Team Structure'!D42)*'1. Team Structure'!F42*'1. Team Structure'!I42</f>
        <v>0</v>
      </c>
      <c r="F59" s="68">
        <f>+'1. Team Structure'!G42+'1. Team Structure'!H42</f>
        <v>0</v>
      </c>
      <c r="G59" s="131"/>
      <c r="H59" s="126"/>
      <c r="I59" s="154">
        <f t="shared" si="0"/>
        <v>0</v>
      </c>
      <c r="J59" s="155" t="b">
        <f t="shared" si="1"/>
        <v>1</v>
      </c>
    </row>
    <row r="60" spans="1:10" x14ac:dyDescent="0.35">
      <c r="A60" s="317"/>
      <c r="B60" s="105">
        <f>+'1. Team Structure'!A43</f>
        <v>0</v>
      </c>
      <c r="C60" s="130"/>
      <c r="D60" s="2">
        <f>+'1. Team Structure'!B43</f>
        <v>0</v>
      </c>
      <c r="E60" s="68">
        <f>+('1. Team Structure'!C43+'1. Team Structure'!D43)*'1. Team Structure'!F43*'1. Team Structure'!I43</f>
        <v>0</v>
      </c>
      <c r="F60" s="68">
        <f>+'1. Team Structure'!G43+'1. Team Structure'!H43</f>
        <v>0</v>
      </c>
      <c r="G60" s="131"/>
      <c r="H60" s="126"/>
      <c r="I60" s="154">
        <f t="shared" si="0"/>
        <v>0</v>
      </c>
      <c r="J60" s="155" t="b">
        <f t="shared" si="1"/>
        <v>1</v>
      </c>
    </row>
    <row r="61" spans="1:10" x14ac:dyDescent="0.35">
      <c r="A61" s="317"/>
      <c r="B61" s="105">
        <f>+'1. Team Structure'!A44</f>
        <v>0</v>
      </c>
      <c r="C61" s="130"/>
      <c r="D61" s="2">
        <f>+'1. Team Structure'!B44</f>
        <v>0</v>
      </c>
      <c r="E61" s="68">
        <f>+('1. Team Structure'!C44+'1. Team Structure'!D44)*'1. Team Structure'!F44*'1. Team Structure'!I44</f>
        <v>0</v>
      </c>
      <c r="F61" s="68">
        <f>+'1. Team Structure'!G44+'1. Team Structure'!H44</f>
        <v>0</v>
      </c>
      <c r="G61" s="131"/>
      <c r="H61" s="126"/>
      <c r="I61" s="154">
        <f t="shared" si="0"/>
        <v>0</v>
      </c>
      <c r="J61" s="155" t="b">
        <f t="shared" si="1"/>
        <v>1</v>
      </c>
    </row>
    <row r="62" spans="1:10" x14ac:dyDescent="0.35">
      <c r="A62" s="317"/>
      <c r="B62" s="105">
        <f>+'1. Team Structure'!A45</f>
        <v>0</v>
      </c>
      <c r="C62" s="130"/>
      <c r="D62" s="2">
        <f>+'1. Team Structure'!B45</f>
        <v>0</v>
      </c>
      <c r="E62" s="68">
        <f>+('1. Team Structure'!C45+'1. Team Structure'!D45)*'1. Team Structure'!F45*'1. Team Structure'!I45</f>
        <v>0</v>
      </c>
      <c r="F62" s="68">
        <f>+'1. Team Structure'!G45+'1. Team Structure'!H45</f>
        <v>0</v>
      </c>
      <c r="G62" s="131"/>
      <c r="H62" s="126"/>
      <c r="I62" s="154">
        <f t="shared" si="0"/>
        <v>0</v>
      </c>
      <c r="J62" s="155" t="b">
        <f t="shared" si="1"/>
        <v>1</v>
      </c>
    </row>
    <row r="63" spans="1:10" x14ac:dyDescent="0.35">
      <c r="A63" s="317"/>
      <c r="B63" s="10"/>
      <c r="C63" s="2"/>
      <c r="D63" s="2"/>
      <c r="E63" s="68"/>
      <c r="F63" s="68"/>
      <c r="G63" s="68"/>
      <c r="H63" s="68"/>
      <c r="I63" s="156"/>
      <c r="J63" s="155"/>
    </row>
    <row r="64" spans="1:10" x14ac:dyDescent="0.35">
      <c r="A64" s="317"/>
      <c r="B64" s="320" t="s">
        <v>78</v>
      </c>
      <c r="C64" s="320"/>
      <c r="D64" s="320"/>
      <c r="E64" s="320"/>
      <c r="F64" s="321"/>
      <c r="G64" s="157">
        <f>SUM(G29:G63)</f>
        <v>0</v>
      </c>
      <c r="H64" s="157">
        <f>SUM(H29:H63)</f>
        <v>0</v>
      </c>
      <c r="I64" s="158">
        <f>SUM(I29:I63)</f>
        <v>0</v>
      </c>
      <c r="J64" s="159"/>
    </row>
    <row r="65" spans="1:11" x14ac:dyDescent="0.35">
      <c r="A65" s="316" t="s">
        <v>51</v>
      </c>
      <c r="B65" s="129"/>
      <c r="C65" s="130"/>
      <c r="D65" s="130"/>
      <c r="E65" s="126"/>
      <c r="F65" s="126"/>
      <c r="G65" s="131"/>
      <c r="H65" s="126"/>
      <c r="I65" s="154">
        <f t="shared" ref="I65" si="6">E65*F65</f>
        <v>0</v>
      </c>
      <c r="J65" s="155" t="b">
        <f t="shared" ref="J65" si="7">IF((E65*F65)=(G65+H65),TRUE)</f>
        <v>1</v>
      </c>
      <c r="K65" s="9"/>
    </row>
    <row r="66" spans="1:11" x14ac:dyDescent="0.35">
      <c r="A66" s="317"/>
      <c r="B66" s="129"/>
      <c r="C66" s="130"/>
      <c r="D66" s="130"/>
      <c r="E66" s="126"/>
      <c r="F66" s="126"/>
      <c r="G66" s="131"/>
      <c r="H66" s="126"/>
      <c r="I66" s="154">
        <f t="shared" ref="I66:I104" si="8">E66*F66</f>
        <v>0</v>
      </c>
      <c r="J66" s="155" t="b">
        <f t="shared" ref="J66:J104" si="9">IF((E66*F66)=(G66+H66),TRUE)</f>
        <v>1</v>
      </c>
      <c r="K66" s="9"/>
    </row>
    <row r="67" spans="1:11" x14ac:dyDescent="0.35">
      <c r="A67" s="317"/>
      <c r="B67" s="129"/>
      <c r="C67" s="130"/>
      <c r="D67" s="130"/>
      <c r="E67" s="126"/>
      <c r="F67" s="126"/>
      <c r="G67" s="131"/>
      <c r="H67" s="126"/>
      <c r="I67" s="154">
        <f t="shared" si="8"/>
        <v>0</v>
      </c>
      <c r="J67" s="155" t="b">
        <f t="shared" si="9"/>
        <v>1</v>
      </c>
      <c r="K67" s="9"/>
    </row>
    <row r="68" spans="1:11" x14ac:dyDescent="0.35">
      <c r="A68" s="317"/>
      <c r="B68" s="129"/>
      <c r="C68" s="130"/>
      <c r="D68" s="130"/>
      <c r="E68" s="126"/>
      <c r="F68" s="126"/>
      <c r="G68" s="131"/>
      <c r="H68" s="126"/>
      <c r="I68" s="154">
        <f t="shared" si="8"/>
        <v>0</v>
      </c>
      <c r="J68" s="155" t="b">
        <f t="shared" si="9"/>
        <v>1</v>
      </c>
      <c r="K68" s="9"/>
    </row>
    <row r="69" spans="1:11" x14ac:dyDescent="0.35">
      <c r="A69" s="317"/>
      <c r="B69" s="129"/>
      <c r="C69" s="130"/>
      <c r="D69" s="130"/>
      <c r="E69" s="126"/>
      <c r="F69" s="126"/>
      <c r="G69" s="131"/>
      <c r="H69" s="126"/>
      <c r="I69" s="154">
        <f t="shared" si="8"/>
        <v>0</v>
      </c>
      <c r="J69" s="155" t="b">
        <f t="shared" si="9"/>
        <v>1</v>
      </c>
      <c r="K69" s="9"/>
    </row>
    <row r="70" spans="1:11" x14ac:dyDescent="0.35">
      <c r="A70" s="317"/>
      <c r="B70" s="129"/>
      <c r="C70" s="130"/>
      <c r="D70" s="130"/>
      <c r="E70" s="126"/>
      <c r="F70" s="126"/>
      <c r="G70" s="131"/>
      <c r="H70" s="126"/>
      <c r="I70" s="154">
        <f t="shared" si="8"/>
        <v>0</v>
      </c>
      <c r="J70" s="155" t="b">
        <f t="shared" si="9"/>
        <v>1</v>
      </c>
      <c r="K70" s="9"/>
    </row>
    <row r="71" spans="1:11" x14ac:dyDescent="0.35">
      <c r="A71" s="317"/>
      <c r="B71" s="129"/>
      <c r="C71" s="130"/>
      <c r="D71" s="130"/>
      <c r="E71" s="126"/>
      <c r="F71" s="126"/>
      <c r="G71" s="131"/>
      <c r="H71" s="126"/>
      <c r="I71" s="154">
        <f t="shared" si="8"/>
        <v>0</v>
      </c>
      <c r="J71" s="155" t="b">
        <f t="shared" si="9"/>
        <v>1</v>
      </c>
      <c r="K71" s="9"/>
    </row>
    <row r="72" spans="1:11" x14ac:dyDescent="0.35">
      <c r="A72" s="317"/>
      <c r="B72" s="129"/>
      <c r="C72" s="130"/>
      <c r="D72" s="130"/>
      <c r="E72" s="126"/>
      <c r="F72" s="126"/>
      <c r="G72" s="131"/>
      <c r="H72" s="126"/>
      <c r="I72" s="154">
        <f t="shared" si="8"/>
        <v>0</v>
      </c>
      <c r="J72" s="155" t="b">
        <f t="shared" si="9"/>
        <v>1</v>
      </c>
      <c r="K72" s="9"/>
    </row>
    <row r="73" spans="1:11" x14ac:dyDescent="0.35">
      <c r="A73" s="317"/>
      <c r="B73" s="129"/>
      <c r="C73" s="130"/>
      <c r="D73" s="130"/>
      <c r="E73" s="126"/>
      <c r="F73" s="126"/>
      <c r="G73" s="131"/>
      <c r="H73" s="126"/>
      <c r="I73" s="154">
        <f t="shared" si="8"/>
        <v>0</v>
      </c>
      <c r="J73" s="155" t="b">
        <f t="shared" si="9"/>
        <v>1</v>
      </c>
      <c r="K73" s="9"/>
    </row>
    <row r="74" spans="1:11" x14ac:dyDescent="0.35">
      <c r="A74" s="317"/>
      <c r="B74" s="129"/>
      <c r="C74" s="130"/>
      <c r="D74" s="130"/>
      <c r="E74" s="126"/>
      <c r="F74" s="126"/>
      <c r="G74" s="131"/>
      <c r="H74" s="126"/>
      <c r="I74" s="154">
        <f t="shared" si="8"/>
        <v>0</v>
      </c>
      <c r="J74" s="155" t="b">
        <f t="shared" si="9"/>
        <v>1</v>
      </c>
      <c r="K74" s="9"/>
    </row>
    <row r="75" spans="1:11" x14ac:dyDescent="0.35">
      <c r="A75" s="317"/>
      <c r="B75" s="129"/>
      <c r="C75" s="130"/>
      <c r="D75" s="130"/>
      <c r="E75" s="126"/>
      <c r="F75" s="126"/>
      <c r="G75" s="131"/>
      <c r="H75" s="126"/>
      <c r="I75" s="154">
        <f t="shared" si="8"/>
        <v>0</v>
      </c>
      <c r="J75" s="155" t="b">
        <f t="shared" si="9"/>
        <v>1</v>
      </c>
      <c r="K75" s="9"/>
    </row>
    <row r="76" spans="1:11" x14ac:dyDescent="0.35">
      <c r="A76" s="317"/>
      <c r="B76" s="129"/>
      <c r="C76" s="130"/>
      <c r="D76" s="130"/>
      <c r="E76" s="126"/>
      <c r="F76" s="126"/>
      <c r="G76" s="131"/>
      <c r="H76" s="126"/>
      <c r="I76" s="154">
        <f t="shared" si="8"/>
        <v>0</v>
      </c>
      <c r="J76" s="155" t="b">
        <f t="shared" si="9"/>
        <v>1</v>
      </c>
      <c r="K76" s="9"/>
    </row>
    <row r="77" spans="1:11" x14ac:dyDescent="0.35">
      <c r="A77" s="317"/>
      <c r="B77" s="129"/>
      <c r="C77" s="130"/>
      <c r="D77" s="130"/>
      <c r="E77" s="126"/>
      <c r="F77" s="126"/>
      <c r="G77" s="131"/>
      <c r="H77" s="126"/>
      <c r="I77" s="154">
        <f t="shared" si="8"/>
        <v>0</v>
      </c>
      <c r="J77" s="155" t="b">
        <f t="shared" si="9"/>
        <v>1</v>
      </c>
      <c r="K77" s="9"/>
    </row>
    <row r="78" spans="1:11" x14ac:dyDescent="0.35">
      <c r="A78" s="317"/>
      <c r="B78" s="129"/>
      <c r="C78" s="130"/>
      <c r="D78" s="130"/>
      <c r="E78" s="126"/>
      <c r="F78" s="126"/>
      <c r="G78" s="131"/>
      <c r="H78" s="126"/>
      <c r="I78" s="154">
        <f t="shared" si="8"/>
        <v>0</v>
      </c>
      <c r="J78" s="155" t="b">
        <f t="shared" si="9"/>
        <v>1</v>
      </c>
      <c r="K78" s="9"/>
    </row>
    <row r="79" spans="1:11" x14ac:dyDescent="0.35">
      <c r="A79" s="317"/>
      <c r="B79" s="129"/>
      <c r="C79" s="130"/>
      <c r="D79" s="130"/>
      <c r="E79" s="126"/>
      <c r="F79" s="126"/>
      <c r="G79" s="131"/>
      <c r="H79" s="126"/>
      <c r="I79" s="154">
        <f t="shared" si="8"/>
        <v>0</v>
      </c>
      <c r="J79" s="155" t="b">
        <f t="shared" si="9"/>
        <v>1</v>
      </c>
      <c r="K79" s="9"/>
    </row>
    <row r="80" spans="1:11" x14ac:dyDescent="0.35">
      <c r="A80" s="317"/>
      <c r="B80" s="129"/>
      <c r="C80" s="130"/>
      <c r="D80" s="130"/>
      <c r="E80" s="126"/>
      <c r="F80" s="126"/>
      <c r="G80" s="131"/>
      <c r="H80" s="126"/>
      <c r="I80" s="154">
        <f t="shared" si="8"/>
        <v>0</v>
      </c>
      <c r="J80" s="155" t="b">
        <f t="shared" si="9"/>
        <v>1</v>
      </c>
      <c r="K80" s="9"/>
    </row>
    <row r="81" spans="1:11" x14ac:dyDescent="0.35">
      <c r="A81" s="317"/>
      <c r="B81" s="129"/>
      <c r="C81" s="130"/>
      <c r="D81" s="130"/>
      <c r="E81" s="126"/>
      <c r="F81" s="126"/>
      <c r="G81" s="131"/>
      <c r="H81" s="126"/>
      <c r="I81" s="154">
        <f t="shared" si="8"/>
        <v>0</v>
      </c>
      <c r="J81" s="155" t="b">
        <f t="shared" si="9"/>
        <v>1</v>
      </c>
      <c r="K81" s="9"/>
    </row>
    <row r="82" spans="1:11" x14ac:dyDescent="0.35">
      <c r="A82" s="317"/>
      <c r="B82" s="129"/>
      <c r="C82" s="130"/>
      <c r="D82" s="130"/>
      <c r="E82" s="126"/>
      <c r="F82" s="126"/>
      <c r="G82" s="131"/>
      <c r="H82" s="126"/>
      <c r="I82" s="154">
        <f t="shared" si="8"/>
        <v>0</v>
      </c>
      <c r="J82" s="155" t="b">
        <f t="shared" si="9"/>
        <v>1</v>
      </c>
      <c r="K82" s="9"/>
    </row>
    <row r="83" spans="1:11" x14ac:dyDescent="0.35">
      <c r="A83" s="317"/>
      <c r="B83" s="129"/>
      <c r="C83" s="130"/>
      <c r="D83" s="130"/>
      <c r="E83" s="126"/>
      <c r="F83" s="126"/>
      <c r="G83" s="131"/>
      <c r="H83" s="126"/>
      <c r="I83" s="154">
        <f t="shared" si="8"/>
        <v>0</v>
      </c>
      <c r="J83" s="155" t="b">
        <f t="shared" si="9"/>
        <v>1</v>
      </c>
      <c r="K83" s="9"/>
    </row>
    <row r="84" spans="1:11" x14ac:dyDescent="0.35">
      <c r="A84" s="317"/>
      <c r="B84" s="129"/>
      <c r="C84" s="130"/>
      <c r="D84" s="130"/>
      <c r="E84" s="126"/>
      <c r="F84" s="126"/>
      <c r="G84" s="131"/>
      <c r="H84" s="126"/>
      <c r="I84" s="154">
        <f t="shared" si="8"/>
        <v>0</v>
      </c>
      <c r="J84" s="155" t="b">
        <f t="shared" si="9"/>
        <v>1</v>
      </c>
      <c r="K84" s="9"/>
    </row>
    <row r="85" spans="1:11" x14ac:dyDescent="0.35">
      <c r="A85" s="317"/>
      <c r="B85" s="129"/>
      <c r="C85" s="130"/>
      <c r="D85" s="130"/>
      <c r="E85" s="126"/>
      <c r="F85" s="126"/>
      <c r="G85" s="131"/>
      <c r="H85" s="126"/>
      <c r="I85" s="154">
        <f t="shared" si="8"/>
        <v>0</v>
      </c>
      <c r="J85" s="155" t="b">
        <f t="shared" si="9"/>
        <v>1</v>
      </c>
      <c r="K85" s="9"/>
    </row>
    <row r="86" spans="1:11" x14ac:dyDescent="0.35">
      <c r="A86" s="317"/>
      <c r="B86" s="129"/>
      <c r="C86" s="130"/>
      <c r="D86" s="130"/>
      <c r="E86" s="126"/>
      <c r="F86" s="126"/>
      <c r="G86" s="131"/>
      <c r="H86" s="126"/>
      <c r="I86" s="154">
        <f t="shared" si="8"/>
        <v>0</v>
      </c>
      <c r="J86" s="155" t="b">
        <f t="shared" si="9"/>
        <v>1</v>
      </c>
      <c r="K86" s="9"/>
    </row>
    <row r="87" spans="1:11" x14ac:dyDescent="0.35">
      <c r="A87" s="317"/>
      <c r="B87" s="129"/>
      <c r="C87" s="130"/>
      <c r="D87" s="130"/>
      <c r="E87" s="126"/>
      <c r="F87" s="126"/>
      <c r="G87" s="131"/>
      <c r="H87" s="126"/>
      <c r="I87" s="154">
        <f t="shared" si="8"/>
        <v>0</v>
      </c>
      <c r="J87" s="155" t="b">
        <f t="shared" si="9"/>
        <v>1</v>
      </c>
      <c r="K87" s="9"/>
    </row>
    <row r="88" spans="1:11" x14ac:dyDescent="0.35">
      <c r="A88" s="317"/>
      <c r="B88" s="129"/>
      <c r="C88" s="130"/>
      <c r="D88" s="130"/>
      <c r="E88" s="126"/>
      <c r="F88" s="126"/>
      <c r="G88" s="131"/>
      <c r="H88" s="126"/>
      <c r="I88" s="154">
        <f t="shared" si="8"/>
        <v>0</v>
      </c>
      <c r="J88" s="155" t="b">
        <f t="shared" si="9"/>
        <v>1</v>
      </c>
      <c r="K88" s="9"/>
    </row>
    <row r="89" spans="1:11" x14ac:dyDescent="0.35">
      <c r="A89" s="317"/>
      <c r="B89" s="129"/>
      <c r="C89" s="130"/>
      <c r="D89" s="130"/>
      <c r="E89" s="126"/>
      <c r="F89" s="126"/>
      <c r="G89" s="131"/>
      <c r="H89" s="126"/>
      <c r="I89" s="154">
        <f t="shared" si="8"/>
        <v>0</v>
      </c>
      <c r="J89" s="155" t="b">
        <f t="shared" si="9"/>
        <v>1</v>
      </c>
      <c r="K89" s="9"/>
    </row>
    <row r="90" spans="1:11" x14ac:dyDescent="0.35">
      <c r="A90" s="317"/>
      <c r="B90" s="129"/>
      <c r="C90" s="130"/>
      <c r="D90" s="130"/>
      <c r="E90" s="126"/>
      <c r="F90" s="126"/>
      <c r="G90" s="131"/>
      <c r="H90" s="126"/>
      <c r="I90" s="154">
        <f t="shared" si="8"/>
        <v>0</v>
      </c>
      <c r="J90" s="155" t="b">
        <f t="shared" si="9"/>
        <v>1</v>
      </c>
      <c r="K90" s="9"/>
    </row>
    <row r="91" spans="1:11" x14ac:dyDescent="0.35">
      <c r="A91" s="317"/>
      <c r="B91" s="129"/>
      <c r="C91" s="130"/>
      <c r="D91" s="130"/>
      <c r="E91" s="126"/>
      <c r="F91" s="126"/>
      <c r="G91" s="131"/>
      <c r="H91" s="126"/>
      <c r="I91" s="154">
        <f t="shared" si="8"/>
        <v>0</v>
      </c>
      <c r="J91" s="155" t="b">
        <f t="shared" si="9"/>
        <v>1</v>
      </c>
      <c r="K91" s="9"/>
    </row>
    <row r="92" spans="1:11" x14ac:dyDescent="0.35">
      <c r="A92" s="317"/>
      <c r="B92" s="129"/>
      <c r="C92" s="130"/>
      <c r="D92" s="130"/>
      <c r="E92" s="126"/>
      <c r="F92" s="126"/>
      <c r="G92" s="131"/>
      <c r="H92" s="126"/>
      <c r="I92" s="154">
        <f t="shared" si="8"/>
        <v>0</v>
      </c>
      <c r="J92" s="155" t="b">
        <f t="shared" si="9"/>
        <v>1</v>
      </c>
      <c r="K92" s="9"/>
    </row>
    <row r="93" spans="1:11" x14ac:dyDescent="0.35">
      <c r="A93" s="317"/>
      <c r="B93" s="129"/>
      <c r="C93" s="130"/>
      <c r="D93" s="130"/>
      <c r="E93" s="126"/>
      <c r="F93" s="126"/>
      <c r="G93" s="131"/>
      <c r="H93" s="126"/>
      <c r="I93" s="154">
        <f t="shared" si="8"/>
        <v>0</v>
      </c>
      <c r="J93" s="155" t="b">
        <f t="shared" si="9"/>
        <v>1</v>
      </c>
      <c r="K93" s="9"/>
    </row>
    <row r="94" spans="1:11" x14ac:dyDescent="0.35">
      <c r="A94" s="317"/>
      <c r="B94" s="129"/>
      <c r="C94" s="130"/>
      <c r="D94" s="130"/>
      <c r="E94" s="126"/>
      <c r="F94" s="126"/>
      <c r="G94" s="131"/>
      <c r="H94" s="126"/>
      <c r="I94" s="154">
        <f t="shared" si="8"/>
        <v>0</v>
      </c>
      <c r="J94" s="155" t="b">
        <f t="shared" si="9"/>
        <v>1</v>
      </c>
      <c r="K94" s="9"/>
    </row>
    <row r="95" spans="1:11" x14ac:dyDescent="0.35">
      <c r="A95" s="317"/>
      <c r="B95" s="129"/>
      <c r="C95" s="130"/>
      <c r="D95" s="130"/>
      <c r="E95" s="126"/>
      <c r="F95" s="126"/>
      <c r="G95" s="131"/>
      <c r="H95" s="126"/>
      <c r="I95" s="154">
        <f t="shared" si="8"/>
        <v>0</v>
      </c>
      <c r="J95" s="155" t="b">
        <f t="shared" si="9"/>
        <v>1</v>
      </c>
      <c r="K95" s="9"/>
    </row>
    <row r="96" spans="1:11" x14ac:dyDescent="0.35">
      <c r="A96" s="317"/>
      <c r="B96" s="129"/>
      <c r="C96" s="130"/>
      <c r="D96" s="130"/>
      <c r="E96" s="126"/>
      <c r="F96" s="126"/>
      <c r="G96" s="131"/>
      <c r="H96" s="126"/>
      <c r="I96" s="154">
        <f t="shared" si="8"/>
        <v>0</v>
      </c>
      <c r="J96" s="155" t="b">
        <f t="shared" si="9"/>
        <v>1</v>
      </c>
      <c r="K96" s="9"/>
    </row>
    <row r="97" spans="1:11" x14ac:dyDescent="0.35">
      <c r="A97" s="317"/>
      <c r="B97" s="129"/>
      <c r="C97" s="130"/>
      <c r="D97" s="130"/>
      <c r="E97" s="126"/>
      <c r="F97" s="126"/>
      <c r="G97" s="131"/>
      <c r="H97" s="126"/>
      <c r="I97" s="154">
        <f t="shared" si="8"/>
        <v>0</v>
      </c>
      <c r="J97" s="155" t="b">
        <f t="shared" si="9"/>
        <v>1</v>
      </c>
      <c r="K97" s="9"/>
    </row>
    <row r="98" spans="1:11" x14ac:dyDescent="0.35">
      <c r="A98" s="317"/>
      <c r="B98" s="129"/>
      <c r="C98" s="130"/>
      <c r="D98" s="130"/>
      <c r="E98" s="126"/>
      <c r="F98" s="126"/>
      <c r="G98" s="131"/>
      <c r="H98" s="126"/>
      <c r="I98" s="154">
        <f t="shared" si="8"/>
        <v>0</v>
      </c>
      <c r="J98" s="155" t="b">
        <f t="shared" si="9"/>
        <v>1</v>
      </c>
      <c r="K98" s="9"/>
    </row>
    <row r="99" spans="1:11" x14ac:dyDescent="0.35">
      <c r="A99" s="317"/>
      <c r="B99" s="129"/>
      <c r="C99" s="130"/>
      <c r="D99" s="130"/>
      <c r="E99" s="126"/>
      <c r="F99" s="126"/>
      <c r="G99" s="131"/>
      <c r="H99" s="126"/>
      <c r="I99" s="154">
        <f t="shared" si="8"/>
        <v>0</v>
      </c>
      <c r="J99" s="155" t="b">
        <f t="shared" si="9"/>
        <v>1</v>
      </c>
      <c r="K99" s="9"/>
    </row>
    <row r="100" spans="1:11" x14ac:dyDescent="0.35">
      <c r="A100" s="317"/>
      <c r="B100" s="129"/>
      <c r="C100" s="130"/>
      <c r="D100" s="130"/>
      <c r="E100" s="126"/>
      <c r="F100" s="126"/>
      <c r="G100" s="131"/>
      <c r="H100" s="126"/>
      <c r="I100" s="154">
        <f t="shared" si="8"/>
        <v>0</v>
      </c>
      <c r="J100" s="155" t="b">
        <f t="shared" si="9"/>
        <v>1</v>
      </c>
      <c r="K100" s="9"/>
    </row>
    <row r="101" spans="1:11" x14ac:dyDescent="0.35">
      <c r="A101" s="317"/>
      <c r="B101" s="129"/>
      <c r="C101" s="130"/>
      <c r="D101" s="130"/>
      <c r="E101" s="126"/>
      <c r="F101" s="126"/>
      <c r="G101" s="131"/>
      <c r="H101" s="126"/>
      <c r="I101" s="154">
        <f t="shared" si="8"/>
        <v>0</v>
      </c>
      <c r="J101" s="155" t="b">
        <f t="shared" si="9"/>
        <v>1</v>
      </c>
      <c r="K101" s="9"/>
    </row>
    <row r="102" spans="1:11" x14ac:dyDescent="0.35">
      <c r="A102" s="317"/>
      <c r="B102" s="129"/>
      <c r="C102" s="130"/>
      <c r="D102" s="130"/>
      <c r="E102" s="126"/>
      <c r="F102" s="126"/>
      <c r="G102" s="131"/>
      <c r="H102" s="126"/>
      <c r="I102" s="154">
        <f t="shared" si="8"/>
        <v>0</v>
      </c>
      <c r="J102" s="155" t="b">
        <f t="shared" si="9"/>
        <v>1</v>
      </c>
      <c r="K102" s="9"/>
    </row>
    <row r="103" spans="1:11" x14ac:dyDescent="0.35">
      <c r="A103" s="317"/>
      <c r="B103" s="129"/>
      <c r="C103" s="130"/>
      <c r="D103" s="130"/>
      <c r="E103" s="126"/>
      <c r="F103" s="126"/>
      <c r="G103" s="131"/>
      <c r="H103" s="126"/>
      <c r="I103" s="154">
        <f t="shared" si="8"/>
        <v>0</v>
      </c>
      <c r="J103" s="155" t="b">
        <f t="shared" si="9"/>
        <v>1</v>
      </c>
      <c r="K103" s="9"/>
    </row>
    <row r="104" spans="1:11" x14ac:dyDescent="0.35">
      <c r="A104" s="317"/>
      <c r="B104" s="129"/>
      <c r="C104" s="130"/>
      <c r="D104" s="130"/>
      <c r="E104" s="126"/>
      <c r="F104" s="126"/>
      <c r="G104" s="131"/>
      <c r="H104" s="126"/>
      <c r="I104" s="154">
        <f t="shared" si="8"/>
        <v>0</v>
      </c>
      <c r="J104" s="155" t="b">
        <f t="shared" si="9"/>
        <v>1</v>
      </c>
      <c r="K104" s="9"/>
    </row>
    <row r="105" spans="1:11" x14ac:dyDescent="0.35">
      <c r="A105" s="317"/>
      <c r="B105" s="129"/>
      <c r="C105" s="130"/>
      <c r="D105" s="130"/>
      <c r="E105" s="126"/>
      <c r="F105" s="126"/>
      <c r="G105" s="131"/>
      <c r="H105" s="126"/>
      <c r="I105" s="154">
        <f t="shared" ref="I105:I114" si="10">E105*F105</f>
        <v>0</v>
      </c>
      <c r="J105" s="155" t="b">
        <f t="shared" ref="J105:J114" si="11">IF((E105*F105)=(G105+H105),TRUE)</f>
        <v>1</v>
      </c>
      <c r="K105" s="9"/>
    </row>
    <row r="106" spans="1:11" x14ac:dyDescent="0.35">
      <c r="A106" s="317"/>
      <c r="B106" s="129"/>
      <c r="C106" s="130"/>
      <c r="D106" s="130"/>
      <c r="E106" s="126"/>
      <c r="F106" s="126"/>
      <c r="G106" s="131"/>
      <c r="H106" s="126"/>
      <c r="I106" s="154">
        <f t="shared" si="10"/>
        <v>0</v>
      </c>
      <c r="J106" s="155" t="b">
        <f t="shared" si="11"/>
        <v>1</v>
      </c>
      <c r="K106" s="9"/>
    </row>
    <row r="107" spans="1:11" x14ac:dyDescent="0.35">
      <c r="A107" s="317"/>
      <c r="B107" s="129"/>
      <c r="C107" s="130"/>
      <c r="D107" s="130"/>
      <c r="E107" s="126"/>
      <c r="F107" s="126"/>
      <c r="G107" s="131"/>
      <c r="H107" s="126"/>
      <c r="I107" s="154">
        <f t="shared" si="10"/>
        <v>0</v>
      </c>
      <c r="J107" s="155" t="b">
        <f t="shared" si="11"/>
        <v>1</v>
      </c>
      <c r="K107" s="9"/>
    </row>
    <row r="108" spans="1:11" x14ac:dyDescent="0.35">
      <c r="A108" s="317"/>
      <c r="B108" s="129"/>
      <c r="C108" s="130"/>
      <c r="D108" s="130"/>
      <c r="E108" s="126"/>
      <c r="F108" s="126"/>
      <c r="G108" s="131"/>
      <c r="H108" s="126"/>
      <c r="I108" s="154">
        <f t="shared" si="10"/>
        <v>0</v>
      </c>
      <c r="J108" s="155" t="b">
        <f t="shared" si="11"/>
        <v>1</v>
      </c>
      <c r="K108" s="9"/>
    </row>
    <row r="109" spans="1:11" x14ac:dyDescent="0.35">
      <c r="A109" s="317"/>
      <c r="B109" s="129"/>
      <c r="C109" s="130"/>
      <c r="D109" s="130"/>
      <c r="E109" s="126"/>
      <c r="F109" s="126"/>
      <c r="G109" s="131"/>
      <c r="H109" s="126"/>
      <c r="I109" s="154">
        <f t="shared" si="10"/>
        <v>0</v>
      </c>
      <c r="J109" s="155" t="b">
        <f t="shared" si="11"/>
        <v>1</v>
      </c>
      <c r="K109" s="9"/>
    </row>
    <row r="110" spans="1:11" x14ac:dyDescent="0.35">
      <c r="A110" s="317"/>
      <c r="B110" s="129"/>
      <c r="C110" s="130"/>
      <c r="D110" s="130"/>
      <c r="E110" s="126"/>
      <c r="F110" s="126"/>
      <c r="G110" s="131"/>
      <c r="H110" s="126"/>
      <c r="I110" s="154">
        <f t="shared" si="10"/>
        <v>0</v>
      </c>
      <c r="J110" s="155" t="b">
        <f t="shared" si="11"/>
        <v>1</v>
      </c>
      <c r="K110" s="9"/>
    </row>
    <row r="111" spans="1:11" x14ac:dyDescent="0.35">
      <c r="A111" s="317"/>
      <c r="B111" s="129"/>
      <c r="C111" s="130"/>
      <c r="D111" s="130"/>
      <c r="E111" s="126"/>
      <c r="F111" s="126"/>
      <c r="G111" s="131"/>
      <c r="H111" s="126"/>
      <c r="I111" s="154">
        <f t="shared" si="10"/>
        <v>0</v>
      </c>
      <c r="J111" s="155" t="b">
        <f t="shared" si="11"/>
        <v>1</v>
      </c>
      <c r="K111" s="9"/>
    </row>
    <row r="112" spans="1:11" x14ac:dyDescent="0.35">
      <c r="A112" s="317"/>
      <c r="B112" s="129"/>
      <c r="C112" s="130"/>
      <c r="D112" s="130"/>
      <c r="E112" s="126"/>
      <c r="F112" s="126"/>
      <c r="G112" s="131"/>
      <c r="H112" s="126"/>
      <c r="I112" s="154">
        <f t="shared" si="10"/>
        <v>0</v>
      </c>
      <c r="J112" s="155" t="b">
        <f t="shared" si="11"/>
        <v>1</v>
      </c>
      <c r="K112" s="9"/>
    </row>
    <row r="113" spans="1:11" x14ac:dyDescent="0.35">
      <c r="A113" s="317"/>
      <c r="B113" s="129"/>
      <c r="C113" s="130"/>
      <c r="D113" s="130"/>
      <c r="E113" s="126"/>
      <c r="F113" s="126"/>
      <c r="G113" s="131"/>
      <c r="H113" s="126"/>
      <c r="I113" s="154">
        <f t="shared" si="10"/>
        <v>0</v>
      </c>
      <c r="J113" s="155" t="b">
        <f t="shared" si="11"/>
        <v>1</v>
      </c>
      <c r="K113" s="9"/>
    </row>
    <row r="114" spans="1:11" x14ac:dyDescent="0.35">
      <c r="A114" s="317"/>
      <c r="B114" s="129"/>
      <c r="C114" s="130"/>
      <c r="D114" s="130"/>
      <c r="E114" s="126"/>
      <c r="F114" s="126"/>
      <c r="G114" s="131"/>
      <c r="H114" s="126"/>
      <c r="I114" s="154">
        <f t="shared" si="10"/>
        <v>0</v>
      </c>
      <c r="J114" s="155" t="b">
        <f t="shared" si="11"/>
        <v>1</v>
      </c>
      <c r="K114" s="9"/>
    </row>
    <row r="115" spans="1:11" x14ac:dyDescent="0.35">
      <c r="A115" s="317"/>
      <c r="B115" s="2"/>
      <c r="C115" s="2"/>
      <c r="D115" s="2"/>
      <c r="E115" s="68"/>
      <c r="F115" s="68"/>
      <c r="G115" s="68"/>
      <c r="H115" s="68"/>
      <c r="I115" s="156"/>
      <c r="J115" s="155"/>
      <c r="K115" s="9"/>
    </row>
    <row r="116" spans="1:11" x14ac:dyDescent="0.35">
      <c r="A116" s="317"/>
      <c r="B116" s="319" t="s">
        <v>79</v>
      </c>
      <c r="C116" s="320"/>
      <c r="D116" s="320"/>
      <c r="E116" s="320"/>
      <c r="F116" s="321"/>
      <c r="G116" s="157">
        <f>SUM(G65:G115)</f>
        <v>0</v>
      </c>
      <c r="H116" s="157">
        <f>SUM(H65:H115)</f>
        <v>0</v>
      </c>
      <c r="I116" s="158">
        <f>SUM(I65:I115)</f>
        <v>0</v>
      </c>
      <c r="J116" s="159"/>
      <c r="K116" s="9"/>
    </row>
    <row r="117" spans="1:11" x14ac:dyDescent="0.35">
      <c r="A117" s="318" t="s">
        <v>52</v>
      </c>
      <c r="B117" s="129"/>
      <c r="C117" s="130"/>
      <c r="D117" s="130"/>
      <c r="E117" s="126"/>
      <c r="F117" s="126"/>
      <c r="G117" s="131"/>
      <c r="H117" s="126"/>
      <c r="I117" s="154">
        <f t="shared" ref="I117" si="12">E117*F117</f>
        <v>0</v>
      </c>
      <c r="J117" s="155" t="b">
        <f t="shared" ref="J117" si="13">IF((E117*F117)=(G117+H117),TRUE)</f>
        <v>1</v>
      </c>
    </row>
    <row r="118" spans="1:11" x14ac:dyDescent="0.35">
      <c r="A118" s="318"/>
      <c r="B118" s="129"/>
      <c r="C118" s="130"/>
      <c r="D118" s="130"/>
      <c r="E118" s="126"/>
      <c r="F118" s="126"/>
      <c r="G118" s="131"/>
      <c r="H118" s="126"/>
      <c r="I118" s="154">
        <f t="shared" ref="I118:I126" si="14">E118*F118</f>
        <v>0</v>
      </c>
      <c r="J118" s="155" t="b">
        <f t="shared" ref="J118:J126" si="15">IF((E118*F118)=(G118+H118),TRUE)</f>
        <v>1</v>
      </c>
    </row>
    <row r="119" spans="1:11" x14ac:dyDescent="0.35">
      <c r="A119" s="318"/>
      <c r="B119" s="129"/>
      <c r="C119" s="130"/>
      <c r="D119" s="130"/>
      <c r="E119" s="126"/>
      <c r="F119" s="126"/>
      <c r="G119" s="131"/>
      <c r="H119" s="126"/>
      <c r="I119" s="154">
        <f t="shared" si="14"/>
        <v>0</v>
      </c>
      <c r="J119" s="155" t="b">
        <f t="shared" si="15"/>
        <v>1</v>
      </c>
    </row>
    <row r="120" spans="1:11" x14ac:dyDescent="0.35">
      <c r="A120" s="318"/>
      <c r="B120" s="129"/>
      <c r="C120" s="130"/>
      <c r="D120" s="130"/>
      <c r="E120" s="126"/>
      <c r="F120" s="126"/>
      <c r="G120" s="131"/>
      <c r="H120" s="126"/>
      <c r="I120" s="154">
        <f t="shared" si="14"/>
        <v>0</v>
      </c>
      <c r="J120" s="155" t="b">
        <f t="shared" si="15"/>
        <v>1</v>
      </c>
    </row>
    <row r="121" spans="1:11" x14ac:dyDescent="0.35">
      <c r="A121" s="318"/>
      <c r="B121" s="129"/>
      <c r="C121" s="130"/>
      <c r="D121" s="130"/>
      <c r="E121" s="126"/>
      <c r="F121" s="126"/>
      <c r="G121" s="131"/>
      <c r="H121" s="126"/>
      <c r="I121" s="154">
        <f t="shared" si="14"/>
        <v>0</v>
      </c>
      <c r="J121" s="155" t="b">
        <f t="shared" si="15"/>
        <v>1</v>
      </c>
    </row>
    <row r="122" spans="1:11" x14ac:dyDescent="0.35">
      <c r="A122" s="318"/>
      <c r="B122" s="129"/>
      <c r="C122" s="130"/>
      <c r="D122" s="130"/>
      <c r="E122" s="126"/>
      <c r="F122" s="126"/>
      <c r="G122" s="131"/>
      <c r="H122" s="126"/>
      <c r="I122" s="154">
        <f t="shared" si="14"/>
        <v>0</v>
      </c>
      <c r="J122" s="155" t="b">
        <f t="shared" si="15"/>
        <v>1</v>
      </c>
    </row>
    <row r="123" spans="1:11" x14ac:dyDescent="0.35">
      <c r="A123" s="318"/>
      <c r="B123" s="129"/>
      <c r="C123" s="130"/>
      <c r="D123" s="130"/>
      <c r="E123" s="126"/>
      <c r="F123" s="126"/>
      <c r="G123" s="131"/>
      <c r="H123" s="126"/>
      <c r="I123" s="154">
        <f t="shared" si="14"/>
        <v>0</v>
      </c>
      <c r="J123" s="155" t="b">
        <f t="shared" si="15"/>
        <v>1</v>
      </c>
    </row>
    <row r="124" spans="1:11" x14ac:dyDescent="0.35">
      <c r="A124" s="318"/>
      <c r="B124" s="129"/>
      <c r="C124" s="130"/>
      <c r="D124" s="130"/>
      <c r="E124" s="126"/>
      <c r="F124" s="126"/>
      <c r="G124" s="131"/>
      <c r="H124" s="126"/>
      <c r="I124" s="154">
        <f>E124*F124</f>
        <v>0</v>
      </c>
      <c r="J124" s="155" t="b">
        <f>IF((E124*F124)=(G124+H124),TRUE)</f>
        <v>1</v>
      </c>
    </row>
    <row r="125" spans="1:11" x14ac:dyDescent="0.35">
      <c r="A125" s="318"/>
      <c r="B125" s="129"/>
      <c r="C125" s="130"/>
      <c r="D125" s="130"/>
      <c r="E125" s="126"/>
      <c r="F125" s="126"/>
      <c r="G125" s="131"/>
      <c r="H125" s="126"/>
      <c r="I125" s="154">
        <f t="shared" si="14"/>
        <v>0</v>
      </c>
      <c r="J125" s="155" t="b">
        <f t="shared" si="15"/>
        <v>1</v>
      </c>
    </row>
    <row r="126" spans="1:11" x14ac:dyDescent="0.35">
      <c r="A126" s="318"/>
      <c r="B126" s="129"/>
      <c r="C126" s="130"/>
      <c r="D126" s="130"/>
      <c r="E126" s="126"/>
      <c r="F126" s="126"/>
      <c r="G126" s="131"/>
      <c r="H126" s="126"/>
      <c r="I126" s="154">
        <f t="shared" si="14"/>
        <v>0</v>
      </c>
      <c r="J126" s="155" t="b">
        <f t="shared" si="15"/>
        <v>1</v>
      </c>
    </row>
    <row r="127" spans="1:11" x14ac:dyDescent="0.35">
      <c r="A127" s="318"/>
      <c r="B127" s="2"/>
      <c r="C127" s="2"/>
      <c r="D127" s="2"/>
      <c r="E127" s="68"/>
      <c r="F127" s="68"/>
      <c r="G127" s="68"/>
      <c r="H127" s="68"/>
      <c r="I127" s="156"/>
      <c r="J127" s="155"/>
    </row>
    <row r="128" spans="1:11" x14ac:dyDescent="0.35">
      <c r="A128" s="318"/>
      <c r="B128" s="319" t="s">
        <v>80</v>
      </c>
      <c r="C128" s="320"/>
      <c r="D128" s="320"/>
      <c r="E128" s="320"/>
      <c r="F128" s="321"/>
      <c r="G128" s="157">
        <f>SUM(G117:G127)</f>
        <v>0</v>
      </c>
      <c r="H128" s="157">
        <f t="shared" ref="H128:I128" si="16">SUM(H117:H127)</f>
        <v>0</v>
      </c>
      <c r="I128" s="158">
        <f t="shared" si="16"/>
        <v>0</v>
      </c>
      <c r="J128" s="159"/>
    </row>
    <row r="129" spans="1:10" x14ac:dyDescent="0.35">
      <c r="A129" s="318" t="s">
        <v>53</v>
      </c>
      <c r="B129" s="129"/>
      <c r="C129" s="130"/>
      <c r="D129" s="130"/>
      <c r="E129" s="126"/>
      <c r="F129" s="126"/>
      <c r="G129" s="131"/>
      <c r="H129" s="126"/>
      <c r="I129" s="154">
        <f t="shared" ref="I129:I138" si="17">E129*F129</f>
        <v>0</v>
      </c>
      <c r="J129" s="155" t="b">
        <f t="shared" ref="J129:J137" si="18">IF((E129*F129)=(G129+H129),TRUE)</f>
        <v>1</v>
      </c>
    </row>
    <row r="130" spans="1:10" x14ac:dyDescent="0.35">
      <c r="A130" s="318"/>
      <c r="B130" s="129"/>
      <c r="C130" s="130"/>
      <c r="D130" s="130"/>
      <c r="E130" s="126"/>
      <c r="F130" s="126"/>
      <c r="G130" s="131"/>
      <c r="H130" s="126"/>
      <c r="I130" s="154">
        <f t="shared" si="17"/>
        <v>0</v>
      </c>
      <c r="J130" s="155" t="b">
        <f t="shared" si="18"/>
        <v>1</v>
      </c>
    </row>
    <row r="131" spans="1:10" x14ac:dyDescent="0.35">
      <c r="A131" s="318"/>
      <c r="B131" s="129"/>
      <c r="C131" s="130"/>
      <c r="D131" s="130"/>
      <c r="E131" s="126"/>
      <c r="F131" s="126"/>
      <c r="G131" s="131"/>
      <c r="H131" s="126"/>
      <c r="I131" s="154">
        <f t="shared" si="17"/>
        <v>0</v>
      </c>
      <c r="J131" s="155" t="b">
        <f t="shared" si="18"/>
        <v>1</v>
      </c>
    </row>
    <row r="132" spans="1:10" x14ac:dyDescent="0.35">
      <c r="A132" s="318"/>
      <c r="B132" s="129"/>
      <c r="C132" s="130"/>
      <c r="D132" s="130"/>
      <c r="E132" s="126"/>
      <c r="F132" s="126"/>
      <c r="G132" s="131"/>
      <c r="H132" s="126"/>
      <c r="I132" s="154">
        <f t="shared" si="17"/>
        <v>0</v>
      </c>
      <c r="J132" s="155" t="b">
        <f t="shared" si="18"/>
        <v>1</v>
      </c>
    </row>
    <row r="133" spans="1:10" x14ac:dyDescent="0.35">
      <c r="A133" s="318"/>
      <c r="B133" s="129"/>
      <c r="C133" s="130"/>
      <c r="D133" s="130"/>
      <c r="E133" s="126"/>
      <c r="F133" s="126"/>
      <c r="G133" s="131"/>
      <c r="H133" s="126"/>
      <c r="I133" s="154">
        <f t="shared" si="17"/>
        <v>0</v>
      </c>
      <c r="J133" s="155" t="b">
        <f t="shared" si="18"/>
        <v>1</v>
      </c>
    </row>
    <row r="134" spans="1:10" x14ac:dyDescent="0.35">
      <c r="A134" s="318"/>
      <c r="B134" s="129"/>
      <c r="C134" s="130"/>
      <c r="D134" s="130"/>
      <c r="E134" s="126"/>
      <c r="F134" s="126"/>
      <c r="G134" s="131"/>
      <c r="H134" s="126"/>
      <c r="I134" s="154">
        <f t="shared" si="17"/>
        <v>0</v>
      </c>
      <c r="J134" s="155" t="b">
        <f t="shared" si="18"/>
        <v>1</v>
      </c>
    </row>
    <row r="135" spans="1:10" x14ac:dyDescent="0.35">
      <c r="A135" s="318"/>
      <c r="B135" s="129"/>
      <c r="C135" s="130"/>
      <c r="D135" s="130"/>
      <c r="E135" s="126"/>
      <c r="F135" s="126"/>
      <c r="G135" s="131"/>
      <c r="H135" s="126"/>
      <c r="I135" s="154">
        <f t="shared" si="17"/>
        <v>0</v>
      </c>
      <c r="J135" s="155" t="b">
        <f t="shared" si="18"/>
        <v>1</v>
      </c>
    </row>
    <row r="136" spans="1:10" x14ac:dyDescent="0.35">
      <c r="A136" s="318"/>
      <c r="B136" s="129"/>
      <c r="C136" s="130"/>
      <c r="D136" s="130"/>
      <c r="E136" s="126"/>
      <c r="F136" s="126"/>
      <c r="G136" s="131"/>
      <c r="H136" s="126"/>
      <c r="I136" s="154">
        <f t="shared" si="17"/>
        <v>0</v>
      </c>
      <c r="J136" s="155" t="b">
        <f t="shared" si="18"/>
        <v>1</v>
      </c>
    </row>
    <row r="137" spans="1:10" x14ac:dyDescent="0.35">
      <c r="A137" s="318"/>
      <c r="B137" s="129"/>
      <c r="C137" s="130"/>
      <c r="D137" s="130"/>
      <c r="E137" s="126"/>
      <c r="F137" s="126"/>
      <c r="G137" s="131"/>
      <c r="H137" s="126"/>
      <c r="I137" s="154">
        <f t="shared" si="17"/>
        <v>0</v>
      </c>
      <c r="J137" s="155" t="b">
        <f t="shared" si="18"/>
        <v>1</v>
      </c>
    </row>
    <row r="138" spans="1:10" x14ac:dyDescent="0.35">
      <c r="A138" s="318"/>
      <c r="B138" s="129"/>
      <c r="C138" s="130"/>
      <c r="D138" s="130"/>
      <c r="E138" s="126"/>
      <c r="F138" s="126"/>
      <c r="G138" s="131"/>
      <c r="H138" s="126"/>
      <c r="I138" s="154">
        <f t="shared" si="17"/>
        <v>0</v>
      </c>
      <c r="J138" s="155" t="b">
        <f>IF((E138*F138)=(G138+H138),TRUE)</f>
        <v>1</v>
      </c>
    </row>
    <row r="139" spans="1:10" x14ac:dyDescent="0.35">
      <c r="A139" s="318"/>
      <c r="B139" s="2"/>
      <c r="C139" s="2"/>
      <c r="D139" s="2"/>
      <c r="E139" s="68"/>
      <c r="F139" s="68"/>
      <c r="G139" s="68"/>
      <c r="H139" s="68"/>
      <c r="I139" s="156"/>
      <c r="J139" s="155"/>
    </row>
    <row r="140" spans="1:10" x14ac:dyDescent="0.35">
      <c r="A140" s="318"/>
      <c r="B140" s="319" t="s">
        <v>81</v>
      </c>
      <c r="C140" s="320"/>
      <c r="D140" s="320"/>
      <c r="E140" s="320"/>
      <c r="F140" s="321"/>
      <c r="G140" s="157">
        <f>SUM(G129:G139)</f>
        <v>0</v>
      </c>
      <c r="H140" s="157">
        <f>SUM(H129:H139)</f>
        <v>0</v>
      </c>
      <c r="I140" s="158">
        <f t="shared" ref="I140" si="19">SUM(I129:I139)</f>
        <v>0</v>
      </c>
      <c r="J140" s="159"/>
    </row>
    <row r="141" spans="1:10" x14ac:dyDescent="0.35">
      <c r="A141" s="318" t="s">
        <v>54</v>
      </c>
      <c r="B141" s="129"/>
      <c r="C141" s="130"/>
      <c r="D141" s="130"/>
      <c r="E141" s="126"/>
      <c r="F141" s="126"/>
      <c r="G141" s="131"/>
      <c r="H141" s="126"/>
      <c r="I141" s="154">
        <f t="shared" ref="I141" si="20">E141*F141</f>
        <v>0</v>
      </c>
      <c r="J141" s="155" t="b">
        <f>IF((E141*F141)=(G141+H141),TRUE)</f>
        <v>1</v>
      </c>
    </row>
    <row r="142" spans="1:10" x14ac:dyDescent="0.35">
      <c r="A142" s="318"/>
      <c r="B142" s="129"/>
      <c r="C142" s="130"/>
      <c r="D142" s="130"/>
      <c r="E142" s="126"/>
      <c r="F142" s="126"/>
      <c r="G142" s="131"/>
      <c r="H142" s="126"/>
      <c r="I142" s="154">
        <f t="shared" ref="I142:I150" si="21">E142*F142</f>
        <v>0</v>
      </c>
      <c r="J142" s="155" t="b">
        <f t="shared" ref="J142:J149" si="22">IF((E142*F142)=(G142+H142),TRUE)</f>
        <v>1</v>
      </c>
    </row>
    <row r="143" spans="1:10" x14ac:dyDescent="0.35">
      <c r="A143" s="318"/>
      <c r="B143" s="129"/>
      <c r="C143" s="130"/>
      <c r="D143" s="130"/>
      <c r="E143" s="126"/>
      <c r="F143" s="126"/>
      <c r="G143" s="131"/>
      <c r="H143" s="126"/>
      <c r="I143" s="154">
        <f t="shared" si="21"/>
        <v>0</v>
      </c>
      <c r="J143" s="155" t="b">
        <f t="shared" si="22"/>
        <v>1</v>
      </c>
    </row>
    <row r="144" spans="1:10" x14ac:dyDescent="0.35">
      <c r="A144" s="318"/>
      <c r="B144" s="129"/>
      <c r="C144" s="130"/>
      <c r="D144" s="130"/>
      <c r="E144" s="126"/>
      <c r="F144" s="126"/>
      <c r="G144" s="131"/>
      <c r="H144" s="126"/>
      <c r="I144" s="154">
        <f t="shared" si="21"/>
        <v>0</v>
      </c>
      <c r="J144" s="155" t="b">
        <f t="shared" si="22"/>
        <v>1</v>
      </c>
    </row>
    <row r="145" spans="1:10" x14ac:dyDescent="0.35">
      <c r="A145" s="318"/>
      <c r="B145" s="129"/>
      <c r="C145" s="130"/>
      <c r="D145" s="130"/>
      <c r="E145" s="126"/>
      <c r="F145" s="126"/>
      <c r="G145" s="131"/>
      <c r="H145" s="126"/>
      <c r="I145" s="154">
        <f t="shared" si="21"/>
        <v>0</v>
      </c>
      <c r="J145" s="155" t="b">
        <f t="shared" si="22"/>
        <v>1</v>
      </c>
    </row>
    <row r="146" spans="1:10" x14ac:dyDescent="0.35">
      <c r="A146" s="318"/>
      <c r="B146" s="129"/>
      <c r="C146" s="130"/>
      <c r="D146" s="130"/>
      <c r="E146" s="126"/>
      <c r="F146" s="126"/>
      <c r="G146" s="131"/>
      <c r="H146" s="126"/>
      <c r="I146" s="154">
        <f t="shared" si="21"/>
        <v>0</v>
      </c>
      <c r="J146" s="155" t="b">
        <f t="shared" si="22"/>
        <v>1</v>
      </c>
    </row>
    <row r="147" spans="1:10" x14ac:dyDescent="0.35">
      <c r="A147" s="318"/>
      <c r="B147" s="129"/>
      <c r="C147" s="130"/>
      <c r="D147" s="130"/>
      <c r="E147" s="126"/>
      <c r="F147" s="126"/>
      <c r="G147" s="131"/>
      <c r="H147" s="126"/>
      <c r="I147" s="154">
        <f t="shared" si="21"/>
        <v>0</v>
      </c>
      <c r="J147" s="155" t="b">
        <f t="shared" si="22"/>
        <v>1</v>
      </c>
    </row>
    <row r="148" spans="1:10" x14ac:dyDescent="0.35">
      <c r="A148" s="318"/>
      <c r="B148" s="129"/>
      <c r="C148" s="130"/>
      <c r="D148" s="130"/>
      <c r="E148" s="126"/>
      <c r="F148" s="126"/>
      <c r="G148" s="131"/>
      <c r="H148" s="126"/>
      <c r="I148" s="154">
        <f t="shared" si="21"/>
        <v>0</v>
      </c>
      <c r="J148" s="155" t="b">
        <f t="shared" si="22"/>
        <v>1</v>
      </c>
    </row>
    <row r="149" spans="1:10" x14ac:dyDescent="0.35">
      <c r="A149" s="318"/>
      <c r="B149" s="129"/>
      <c r="C149" s="130"/>
      <c r="D149" s="130"/>
      <c r="E149" s="126"/>
      <c r="F149" s="126"/>
      <c r="G149" s="131"/>
      <c r="H149" s="126"/>
      <c r="I149" s="154">
        <f t="shared" si="21"/>
        <v>0</v>
      </c>
      <c r="J149" s="155" t="b">
        <f t="shared" si="22"/>
        <v>1</v>
      </c>
    </row>
    <row r="150" spans="1:10" x14ac:dyDescent="0.35">
      <c r="A150" s="318"/>
      <c r="B150" s="129"/>
      <c r="C150" s="130"/>
      <c r="D150" s="130"/>
      <c r="E150" s="126"/>
      <c r="F150" s="126"/>
      <c r="G150" s="131"/>
      <c r="H150" s="126"/>
      <c r="I150" s="154">
        <f t="shared" si="21"/>
        <v>0</v>
      </c>
      <c r="J150" s="155" t="b">
        <f>IF((E150*F150)=(G150+H150),TRUE)</f>
        <v>1</v>
      </c>
    </row>
    <row r="151" spans="1:10" x14ac:dyDescent="0.35">
      <c r="A151" s="318"/>
      <c r="B151" s="2"/>
      <c r="C151" s="2"/>
      <c r="D151" s="2"/>
      <c r="E151" s="68"/>
      <c r="F151" s="68"/>
      <c r="G151" s="68"/>
      <c r="H151" s="68"/>
      <c r="I151" s="156"/>
      <c r="J151" s="155"/>
    </row>
    <row r="152" spans="1:10" x14ac:dyDescent="0.35">
      <c r="A152" s="318"/>
      <c r="B152" s="319" t="s">
        <v>82</v>
      </c>
      <c r="C152" s="320"/>
      <c r="D152" s="320"/>
      <c r="E152" s="320"/>
      <c r="F152" s="321"/>
      <c r="G152" s="157">
        <f>SUM(G141:G151)</f>
        <v>0</v>
      </c>
      <c r="H152" s="157">
        <f>SUM(H141:H151)</f>
        <v>0</v>
      </c>
      <c r="I152" s="157">
        <f>SUM(I141:I151)</f>
        <v>0</v>
      </c>
      <c r="J152" s="160"/>
    </row>
    <row r="153" spans="1:10" ht="21" x14ac:dyDescent="0.5">
      <c r="A153" s="313" t="s">
        <v>55</v>
      </c>
      <c r="B153" s="314"/>
      <c r="C153" s="314"/>
      <c r="D153" s="314"/>
      <c r="E153" s="314"/>
      <c r="F153" s="315"/>
      <c r="G153" s="161">
        <f>+G152+G140+G128+G116+G64</f>
        <v>0</v>
      </c>
      <c r="H153" s="161">
        <f>+H152+H140+H128+H116+H64</f>
        <v>0</v>
      </c>
      <c r="I153" s="161">
        <f>+I152+I140+I128+I116+I64</f>
        <v>0</v>
      </c>
      <c r="J153" s="161"/>
    </row>
    <row r="155" spans="1:10" ht="21" x14ac:dyDescent="0.5">
      <c r="A155" s="312" t="s">
        <v>83</v>
      </c>
      <c r="B155" s="312"/>
      <c r="C155" s="312"/>
    </row>
    <row r="156" spans="1:10" ht="43.5" x14ac:dyDescent="0.35">
      <c r="A156" s="74" t="s">
        <v>84</v>
      </c>
      <c r="B156" s="74" t="s">
        <v>85</v>
      </c>
      <c r="C156" s="276" t="s">
        <v>86</v>
      </c>
    </row>
    <row r="157" spans="1:10" ht="21" customHeight="1" x14ac:dyDescent="0.35">
      <c r="A157" s="128"/>
      <c r="B157" s="132"/>
      <c r="C157" s="130"/>
    </row>
  </sheetData>
  <sheetProtection algorithmName="SHA-512" hashValue="nzNy3A3I0xGOjba7wDEMpWf+BCOvjqiIgIzntG7e5VML+EqDr6rArKsRdOTpkdZjr20sS+pNS3Y7mxOaJE43Ug==" saltValue="0NmKYue19SUPOLKb8FNzdw==" spinCount="100000" sheet="1" objects="1" scenarios="1" formatColumns="0" formatRows="0"/>
  <mergeCells count="34">
    <mergeCell ref="A16:E16"/>
    <mergeCell ref="A29:A64"/>
    <mergeCell ref="A27:E27"/>
    <mergeCell ref="B64:F64"/>
    <mergeCell ref="A4:B4"/>
    <mergeCell ref="C4:E4"/>
    <mergeCell ref="A5:B5"/>
    <mergeCell ref="A6:B6"/>
    <mergeCell ref="A7:B7"/>
    <mergeCell ref="A8:B8"/>
    <mergeCell ref="A9:B9"/>
    <mergeCell ref="A10:B10"/>
    <mergeCell ref="A11:B11"/>
    <mergeCell ref="A12:B12"/>
    <mergeCell ref="A155:C155"/>
    <mergeCell ref="A153:F153"/>
    <mergeCell ref="A65:A116"/>
    <mergeCell ref="A117:A128"/>
    <mergeCell ref="A129:A140"/>
    <mergeCell ref="A141:A152"/>
    <mergeCell ref="B116:F116"/>
    <mergeCell ref="B128:F128"/>
    <mergeCell ref="B140:F140"/>
    <mergeCell ref="B152:F152"/>
    <mergeCell ref="K6:K11"/>
    <mergeCell ref="I4:K4"/>
    <mergeCell ref="A1:L1"/>
    <mergeCell ref="L4:L5"/>
    <mergeCell ref="C12:E12"/>
    <mergeCell ref="F4:H4"/>
    <mergeCell ref="G6:G11"/>
    <mergeCell ref="H6:H11"/>
    <mergeCell ref="J6:J11"/>
    <mergeCell ref="A3:G3"/>
  </mergeCells>
  <conditionalFormatting sqref="A157:C157">
    <cfRule type="cellIs" dxfId="3" priority="1" operator="equal">
      <formula>0</formula>
    </cfRule>
  </conditionalFormatting>
  <dataValidations count="7">
    <dataValidation type="list" allowBlank="1" showInputMessage="1" showErrorMessage="1" sqref="C129:C138 C141:C150 C117:C126 C65:C114 C29:C62" xr:uid="{ECD937B0-607C-4EF4-A812-2A9B9832445B}">
      <formula1>$B$18:$B$23</formula1>
    </dataValidation>
    <dataValidation allowBlank="1" showInputMessage="1" showErrorMessage="1" promptTitle="All columns must be completed" sqref="D28" xr:uid="{7151DF60-8E11-47A4-A38C-F499BD8E818F}"/>
    <dataValidation allowBlank="1" showInputMessage="1" showErrorMessage="1" prompt="All columns must be completed." sqref="D141:D150 D129:D138 D65:D114 D117:D126 D30:D34 D41:D62" xr:uid="{EFD66483-6E45-4C39-82B7-5BEB6EDA98A1}"/>
    <dataValidation allowBlank="1" showInputMessage="1" showErrorMessage="1" prompt="Please use the dropdown lists, which are linked to the 'GIF Currency Exchange'  table." sqref="A155:C155" xr:uid="{EC3CB825-2F34-42CF-BE81-1E6B7675F138}"/>
    <dataValidation allowBlank="1" showInputMessage="1" showErrorMessage="1" prompt="Please select the relevent currency from the dropdown list below." sqref="A156" xr:uid="{008310EE-EAE5-4CA7-9430-B3EE4C55A303}"/>
    <dataValidation allowBlank="1" showInputMessage="1" showErrorMessage="1" prompt="Please select the relevant exchange rate from the dropdown list below." sqref="B156" xr:uid="{327750E6-78AA-4502-9203-A8D79EA63B46}"/>
    <dataValidation allowBlank="1" showInputMessage="1" showErrorMessage="1" prompt="Please select the relevant source from the dropdown list below." sqref="C156" xr:uid="{AAA6AF63-B191-4916-AE07-FB4670D059A9}"/>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B8367E3-B476-43D8-9595-F945309C66FD}">
          <x14:formula1>
            <xm:f>'4. GIF Currency Exchange'!$B$2:$B$8</xm:f>
          </x14:formula1>
          <xm:sqref>A157</xm:sqref>
        </x14:dataValidation>
        <x14:dataValidation type="list" allowBlank="1" showInputMessage="1" showErrorMessage="1" xr:uid="{71147D8F-92D9-4E47-8888-61A7ADA0DFE1}">
          <x14:formula1>
            <xm:f>'4. GIF Currency Exchange'!$A$2:$A$8</xm:f>
          </x14:formula1>
          <xm:sqref>C157</xm:sqref>
        </x14:dataValidation>
        <x14:dataValidation type="list" allowBlank="1" showInputMessage="1" showErrorMessage="1" xr:uid="{66EAFB23-0780-4756-B312-B51617C836B9}">
          <x14:formula1>
            <xm:f>'4. GIF Currency Exchange'!$C$2:$C$8</xm:f>
          </x14:formula1>
          <xm:sqref>B157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D9D5-EA1F-431E-81B8-C19163E74A1D}">
  <sheetPr>
    <tabColor theme="8"/>
  </sheetPr>
  <dimension ref="A1:AG157"/>
  <sheetViews>
    <sheetView topLeftCell="A34" zoomScale="71" zoomScaleNormal="71" workbookViewId="0">
      <selection activeCell="C25" sqref="C25"/>
    </sheetView>
  </sheetViews>
  <sheetFormatPr defaultRowHeight="14.5" x14ac:dyDescent="0.35"/>
  <cols>
    <col min="1" max="1" width="17.54296875" customWidth="1"/>
    <col min="2" max="2" width="40" customWidth="1"/>
    <col min="3" max="11" width="12.26953125" customWidth="1"/>
    <col min="12" max="12" width="13.453125" customWidth="1"/>
  </cols>
  <sheetData>
    <row r="1" spans="1:33" ht="51.75" customHeight="1" x14ac:dyDescent="0.35">
      <c r="A1" s="332" t="s">
        <v>87</v>
      </c>
      <c r="B1" s="332"/>
      <c r="C1" s="332"/>
      <c r="D1" s="332"/>
      <c r="E1" s="332"/>
      <c r="F1" s="332"/>
      <c r="G1" s="332"/>
      <c r="H1" s="332"/>
      <c r="I1" s="332"/>
      <c r="J1" s="332"/>
      <c r="K1" s="332"/>
      <c r="L1" s="332"/>
      <c r="M1" s="12"/>
      <c r="N1" s="12"/>
      <c r="O1" s="12"/>
      <c r="P1" s="12"/>
      <c r="Q1" s="12"/>
      <c r="R1" s="12"/>
      <c r="S1" s="12"/>
      <c r="T1" s="12"/>
      <c r="U1" s="12"/>
      <c r="V1" s="12"/>
      <c r="W1" s="12"/>
      <c r="X1" s="12"/>
      <c r="Y1" s="12"/>
      <c r="Z1" s="12"/>
      <c r="AA1" s="12"/>
      <c r="AB1" s="12"/>
      <c r="AC1" s="12"/>
      <c r="AD1" s="12"/>
      <c r="AE1" s="12"/>
      <c r="AF1" s="12"/>
      <c r="AG1" s="12"/>
    </row>
    <row r="3" spans="1:33" ht="21" x14ac:dyDescent="0.5">
      <c r="A3" s="351" t="s">
        <v>42</v>
      </c>
      <c r="B3" s="352"/>
      <c r="C3" s="352"/>
      <c r="D3" s="352"/>
      <c r="E3" s="352"/>
      <c r="F3" s="353"/>
      <c r="G3" s="353"/>
    </row>
    <row r="4" spans="1:33" ht="14.5" customHeight="1" x14ac:dyDescent="0.35">
      <c r="A4" s="354"/>
      <c r="B4" s="354"/>
      <c r="C4" s="355" t="s">
        <v>43</v>
      </c>
      <c r="D4" s="355"/>
      <c r="E4" s="355"/>
      <c r="F4" s="333" t="s">
        <v>44</v>
      </c>
      <c r="G4" s="333"/>
      <c r="H4" s="333"/>
      <c r="I4" s="333" t="s">
        <v>45</v>
      </c>
      <c r="J4" s="333"/>
      <c r="K4" s="333"/>
      <c r="L4" s="333" t="s">
        <v>88</v>
      </c>
    </row>
    <row r="5" spans="1:33" s="1" customFormat="1" ht="29" x14ac:dyDescent="0.35">
      <c r="A5" s="356" t="s">
        <v>47</v>
      </c>
      <c r="B5" s="356"/>
      <c r="C5" s="278" t="s">
        <v>48</v>
      </c>
      <c r="D5" s="277" t="s">
        <v>49</v>
      </c>
      <c r="E5" s="279" t="s">
        <v>50</v>
      </c>
      <c r="F5" s="278" t="s">
        <v>48</v>
      </c>
      <c r="G5" s="277" t="s">
        <v>49</v>
      </c>
      <c r="H5" s="277" t="s">
        <v>50</v>
      </c>
      <c r="I5" s="278" t="s">
        <v>48</v>
      </c>
      <c r="J5" s="277" t="s">
        <v>49</v>
      </c>
      <c r="K5" s="277" t="s">
        <v>50</v>
      </c>
      <c r="L5" s="333"/>
    </row>
    <row r="6" spans="1:33" x14ac:dyDescent="0.35">
      <c r="A6" s="357" t="s">
        <v>25</v>
      </c>
      <c r="B6" s="357"/>
      <c r="C6" s="246">
        <f>IFERROR(+'2. Application Budget (LC)'!C6/$B$157,0)</f>
        <v>0</v>
      </c>
      <c r="D6" s="246">
        <f>IFERROR(+'2. Application Budget (LC)'!D6/$B$157,0)</f>
        <v>0</v>
      </c>
      <c r="E6" s="246">
        <f>IFERROR(+'2. Application Budget (LC)'!E6/$B$157,0)</f>
        <v>0</v>
      </c>
      <c r="F6" s="270">
        <f>IFERROR(+'2. Application Budget (LC)'!F6/$B$157,0)</f>
        <v>0</v>
      </c>
      <c r="G6" s="342">
        <f>IFERROR(+'2. Application Budget (LC)'!G6/$B$157,0)</f>
        <v>0</v>
      </c>
      <c r="H6" s="342">
        <f>IFERROR(+'2. Application Budget (LC)'!H6/$B$157,0)</f>
        <v>0</v>
      </c>
      <c r="I6" s="272">
        <f>IFERROR(+'2. Application Budget (LC)'!I6/$B$157,0)</f>
        <v>0</v>
      </c>
      <c r="J6" s="342">
        <f>IFERROR(+'2. Application Budget (LC)'!J6/$B$157,0)</f>
        <v>0</v>
      </c>
      <c r="K6" s="342">
        <f>IFERROR(+'2. Application Budget (LC)'!K6/$B$157,0)</f>
        <v>0</v>
      </c>
      <c r="L6" s="270" t="b">
        <f>'2. Application Budget (LC)'!L6</f>
        <v>1</v>
      </c>
    </row>
    <row r="7" spans="1:33" x14ac:dyDescent="0.35">
      <c r="A7" s="357" t="s">
        <v>51</v>
      </c>
      <c r="B7" s="357"/>
      <c r="C7" s="246">
        <f>IFERROR(+'2. Application Budget (LC)'!C7/$B$157,0)</f>
        <v>0</v>
      </c>
      <c r="D7" s="246">
        <f>IFERROR(+'2. Application Budget (LC)'!D7/$B$157,0)</f>
        <v>0</v>
      </c>
      <c r="E7" s="246">
        <f>IFERROR(+'2. Application Budget (LC)'!E7/$B$157,0)</f>
        <v>0</v>
      </c>
      <c r="F7" s="267">
        <f>IFERROR(+'2. Application Budget (LC)'!F7/$B$157,0)</f>
        <v>0</v>
      </c>
      <c r="G7" s="343"/>
      <c r="H7" s="343"/>
      <c r="I7" s="273">
        <f>IFERROR(+'2. Application Budget (LC)'!I7/$B$157,0)</f>
        <v>0</v>
      </c>
      <c r="J7" s="343"/>
      <c r="K7" s="343"/>
      <c r="L7" s="267" t="b">
        <f>'2. Application Budget (LC)'!L7</f>
        <v>1</v>
      </c>
    </row>
    <row r="8" spans="1:33" x14ac:dyDescent="0.35">
      <c r="A8" s="357" t="s">
        <v>52</v>
      </c>
      <c r="B8" s="357"/>
      <c r="C8" s="246">
        <f>IFERROR(+'2. Application Budget (LC)'!C8/$B$157,0)</f>
        <v>0</v>
      </c>
      <c r="D8" s="246">
        <f>IFERROR(+'2. Application Budget (LC)'!D8/$B$157,0)</f>
        <v>0</v>
      </c>
      <c r="E8" s="246">
        <f>IFERROR(+'2. Application Budget (LC)'!E8/$B$157,0)</f>
        <v>0</v>
      </c>
      <c r="F8" s="267">
        <f>IFERROR(+'2. Application Budget (LC)'!F8/$B$157,0)</f>
        <v>0</v>
      </c>
      <c r="G8" s="343"/>
      <c r="H8" s="343"/>
      <c r="I8" s="273">
        <f>IFERROR(+'2. Application Budget (LC)'!I8/$B$157,0)</f>
        <v>0</v>
      </c>
      <c r="J8" s="343"/>
      <c r="K8" s="343"/>
      <c r="L8" s="267" t="b">
        <f>'2. Application Budget (LC)'!L8</f>
        <v>1</v>
      </c>
    </row>
    <row r="9" spans="1:33" x14ac:dyDescent="0.35">
      <c r="A9" s="357" t="s">
        <v>53</v>
      </c>
      <c r="B9" s="357"/>
      <c r="C9" s="246">
        <f>IFERROR(+'2. Application Budget (LC)'!C9/$B$157,0)</f>
        <v>0</v>
      </c>
      <c r="D9" s="246">
        <f>IFERROR(+'2. Application Budget (LC)'!D9/$B$157,0)</f>
        <v>0</v>
      </c>
      <c r="E9" s="246">
        <f>IFERROR(+'2. Application Budget (LC)'!E9/$B$157,0)</f>
        <v>0</v>
      </c>
      <c r="F9" s="267">
        <f>IFERROR(+'2. Application Budget (LC)'!F9/$B$157,0)</f>
        <v>0</v>
      </c>
      <c r="G9" s="343"/>
      <c r="H9" s="343"/>
      <c r="I9" s="273">
        <f>IFERROR(+'2. Application Budget (LC)'!I9/$B$157,0)</f>
        <v>0</v>
      </c>
      <c r="J9" s="343"/>
      <c r="K9" s="343"/>
      <c r="L9" s="267" t="b">
        <f>'2. Application Budget (LC)'!L9</f>
        <v>1</v>
      </c>
    </row>
    <row r="10" spans="1:33" x14ac:dyDescent="0.35">
      <c r="A10" s="357" t="s">
        <v>54</v>
      </c>
      <c r="B10" s="357"/>
      <c r="C10" s="246">
        <f>IFERROR(+'2. Application Budget (LC)'!C10/$B$157,0)</f>
        <v>0</v>
      </c>
      <c r="D10" s="246">
        <f>IFERROR(+'2. Application Budget (LC)'!D10/$B$157,0)</f>
        <v>0</v>
      </c>
      <c r="E10" s="246">
        <f>IFERROR(+'2. Application Budget (LC)'!E10/$B$157,0)</f>
        <v>0</v>
      </c>
      <c r="F10" s="271">
        <f>IFERROR(+'2. Application Budget (LC)'!F10/$B$157,0)</f>
        <v>0</v>
      </c>
      <c r="G10" s="343"/>
      <c r="H10" s="343"/>
      <c r="I10" s="274">
        <f>IFERROR(+'2. Application Budget (LC)'!I10/$B$157,0)</f>
        <v>0</v>
      </c>
      <c r="J10" s="343"/>
      <c r="K10" s="343"/>
      <c r="L10" s="267" t="b">
        <f>'2. Application Budget (LC)'!L10</f>
        <v>1</v>
      </c>
    </row>
    <row r="11" spans="1:33" x14ac:dyDescent="0.35">
      <c r="A11" s="335" t="s">
        <v>55</v>
      </c>
      <c r="B11" s="335"/>
      <c r="C11" s="244">
        <f>IFERROR(+'2. Application Budget (LC)'!C11/$B$157,0)</f>
        <v>0</v>
      </c>
      <c r="D11" s="244">
        <f>IFERROR(+'2. Application Budget (LC)'!D11/$B$157,0)</f>
        <v>0</v>
      </c>
      <c r="E11" s="243">
        <f>IFERROR(+'2. Application Budget (LC)'!E11/$B$157,0)</f>
        <v>0</v>
      </c>
      <c r="F11" s="247">
        <f>IFERROR(+'2. Application Budget (LC)'!F11/$B$157,0)</f>
        <v>0</v>
      </c>
      <c r="G11" s="344"/>
      <c r="H11" s="344"/>
      <c r="I11" s="265">
        <f>IFERROR(+'2. Application Budget (LC)'!I11/$B$157,0)</f>
        <v>0</v>
      </c>
      <c r="J11" s="344"/>
      <c r="K11" s="344"/>
      <c r="L11" s="266"/>
    </row>
    <row r="12" spans="1:33" x14ac:dyDescent="0.35">
      <c r="A12" s="358" t="s">
        <v>56</v>
      </c>
      <c r="B12" s="358"/>
      <c r="C12" s="341">
        <f>IFERROR(+'2. Application Budget (LC)'!C12/$B$157,0)</f>
        <v>0</v>
      </c>
      <c r="D12" s="341"/>
      <c r="E12" s="341"/>
      <c r="F12" s="245"/>
      <c r="G12" s="245"/>
    </row>
    <row r="16" spans="1:33" ht="57.75" customHeight="1" x14ac:dyDescent="0.5">
      <c r="A16" s="345" t="s">
        <v>89</v>
      </c>
      <c r="B16" s="346"/>
      <c r="C16" s="346"/>
      <c r="D16" s="346"/>
      <c r="E16" s="346"/>
      <c r="F16" s="4"/>
    </row>
    <row r="17" spans="1:11" s="1" customFormat="1" ht="34.5" customHeight="1" x14ac:dyDescent="0.35">
      <c r="A17" s="13"/>
      <c r="B17" s="13" t="s">
        <v>58</v>
      </c>
      <c r="C17" s="13" t="s">
        <v>59</v>
      </c>
      <c r="D17" s="13" t="s">
        <v>60</v>
      </c>
      <c r="E17" s="13" t="s">
        <v>61</v>
      </c>
    </row>
    <row r="18" spans="1:11" ht="14.5" customHeight="1" x14ac:dyDescent="0.35">
      <c r="A18" s="15" t="s">
        <v>62</v>
      </c>
      <c r="B18" s="70">
        <f>+'2. Application Budget (LC)'!B18</f>
        <v>0</v>
      </c>
      <c r="C18" s="3">
        <f>IFERROR(+'2. Application Budget (LC)'!C18/$B$157,0)</f>
        <v>0</v>
      </c>
      <c r="D18" s="3">
        <f>IFERROR(+'2. Application Budget (LC)'!D18/$B$157,0)</f>
        <v>0</v>
      </c>
      <c r="E18" s="3">
        <f>IFERROR(+'2. Application Budget (LC)'!E18/$B$157,0)</f>
        <v>0</v>
      </c>
      <c r="G18" s="1"/>
      <c r="H18" s="1"/>
      <c r="I18" s="1"/>
    </row>
    <row r="19" spans="1:11" x14ac:dyDescent="0.35">
      <c r="A19" s="15" t="s">
        <v>63</v>
      </c>
      <c r="B19" s="70">
        <f>+'2. Application Budget (LC)'!B19</f>
        <v>0</v>
      </c>
      <c r="C19" s="3">
        <f>IFERROR(+'2. Application Budget (LC)'!C19/$B$157,0)</f>
        <v>0</v>
      </c>
      <c r="D19" s="3">
        <f>IFERROR(+'2. Application Budget (LC)'!D19/$B$157,0)</f>
        <v>0</v>
      </c>
      <c r="E19" s="3">
        <f>IFERROR(+'2. Application Budget (LC)'!E19/$B$157,0)</f>
        <v>0</v>
      </c>
      <c r="G19" s="1"/>
      <c r="H19" s="1"/>
      <c r="I19" s="1"/>
    </row>
    <row r="20" spans="1:11" x14ac:dyDescent="0.35">
      <c r="A20" s="15" t="s">
        <v>64</v>
      </c>
      <c r="B20" s="70">
        <f>+'2. Application Budget (LC)'!B20</f>
        <v>0</v>
      </c>
      <c r="C20" s="3">
        <f>IFERROR(+'2. Application Budget (LC)'!C20/$B$157,0)</f>
        <v>0</v>
      </c>
      <c r="D20" s="3">
        <f>IFERROR(+'2. Application Budget (LC)'!D20/$B$157,0)</f>
        <v>0</v>
      </c>
      <c r="E20" s="3">
        <f>IFERROR(+'2. Application Budget (LC)'!E20/$B$157,0)</f>
        <v>0</v>
      </c>
      <c r="G20" s="1"/>
      <c r="H20" s="1"/>
      <c r="I20" s="1"/>
    </row>
    <row r="21" spans="1:11" x14ac:dyDescent="0.35">
      <c r="A21" s="15" t="s">
        <v>65</v>
      </c>
      <c r="B21" s="70">
        <f>+'2. Application Budget (LC)'!B21</f>
        <v>0</v>
      </c>
      <c r="C21" s="3">
        <f>IFERROR(+'2. Application Budget (LC)'!C21/$B$157,0)</f>
        <v>0</v>
      </c>
      <c r="D21" s="3">
        <f>IFERROR(+'2. Application Budget (LC)'!D21/$B$157,0)</f>
        <v>0</v>
      </c>
      <c r="E21" s="3">
        <f>IFERROR(+'2. Application Budget (LC)'!E21/$B$157,0)</f>
        <v>0</v>
      </c>
    </row>
    <row r="22" spans="1:11" x14ac:dyDescent="0.35">
      <c r="A22" s="15" t="s">
        <v>66</v>
      </c>
      <c r="B22" s="70">
        <f>+'2. Application Budget (LC)'!B22</f>
        <v>0</v>
      </c>
      <c r="C22" s="3">
        <f>IFERROR(+'2. Application Budget (LC)'!C22/$B$157,0)</f>
        <v>0</v>
      </c>
      <c r="D22" s="3">
        <f>IFERROR(+'2. Application Budget (LC)'!D22/$B$157,0)</f>
        <v>0</v>
      </c>
      <c r="E22" s="3">
        <f>IFERROR(+'2. Application Budget (LC)'!E22/$B$157,0)</f>
        <v>0</v>
      </c>
    </row>
    <row r="23" spans="1:11" x14ac:dyDescent="0.35">
      <c r="A23" s="15" t="s">
        <v>67</v>
      </c>
      <c r="B23" s="70">
        <f>+'2. Application Budget (LC)'!B23</f>
        <v>0</v>
      </c>
      <c r="C23" s="3">
        <f>IFERROR(+'2. Application Budget (LC)'!C23/$B$157,0)</f>
        <v>0</v>
      </c>
      <c r="D23" s="3">
        <f>IFERROR(+'2. Application Budget (LC)'!D23/$B$157,0)</f>
        <v>0</v>
      </c>
      <c r="E23" s="3">
        <f>IFERROR(+'2. Application Budget (LC)'!E23/$B$157,0)</f>
        <v>0</v>
      </c>
    </row>
    <row r="24" spans="1:11" x14ac:dyDescent="0.35">
      <c r="A24" s="6" t="s">
        <v>68</v>
      </c>
      <c r="B24" s="71"/>
      <c r="C24" s="16">
        <f>SUM(C18:C23)</f>
        <v>0</v>
      </c>
      <c r="D24" s="16">
        <f>SUM(D19:D23)</f>
        <v>0</v>
      </c>
      <c r="E24" s="16">
        <f>SUM(E19:E23)</f>
        <v>0</v>
      </c>
    </row>
    <row r="25" spans="1:11" x14ac:dyDescent="0.35">
      <c r="A25" s="268" t="s">
        <v>88</v>
      </c>
      <c r="B25" s="268"/>
      <c r="C25" s="269" t="b">
        <f>'2. Application Budget (LC)'!C25</f>
        <v>1</v>
      </c>
      <c r="D25" s="269" t="b">
        <f>'2. Application Budget (LC)'!D25</f>
        <v>1</v>
      </c>
      <c r="E25" s="269" t="b">
        <f>'2. Application Budget (LC)'!E25</f>
        <v>1</v>
      </c>
    </row>
    <row r="27" spans="1:11" ht="21" x14ac:dyDescent="0.5">
      <c r="A27" s="347" t="s">
        <v>69</v>
      </c>
      <c r="B27" s="348"/>
      <c r="C27" s="348"/>
      <c r="D27" s="348"/>
      <c r="E27" s="348"/>
    </row>
    <row r="28" spans="1:11" s="9" customFormat="1" ht="137.25" customHeight="1" x14ac:dyDescent="0.35">
      <c r="A28" s="11" t="s">
        <v>47</v>
      </c>
      <c r="B28" s="7" t="s">
        <v>70</v>
      </c>
      <c r="C28" s="8" t="s">
        <v>90</v>
      </c>
      <c r="D28" s="5" t="s">
        <v>72</v>
      </c>
      <c r="E28" s="5" t="s">
        <v>91</v>
      </c>
      <c r="F28" s="5" t="s">
        <v>92</v>
      </c>
      <c r="G28" s="5" t="s">
        <v>93</v>
      </c>
      <c r="H28" s="5" t="s">
        <v>94</v>
      </c>
      <c r="I28" s="5" t="s">
        <v>95</v>
      </c>
      <c r="J28" s="5" t="s">
        <v>46</v>
      </c>
    </row>
    <row r="29" spans="1:11" x14ac:dyDescent="0.35">
      <c r="A29" s="349" t="s">
        <v>25</v>
      </c>
      <c r="B29" s="105">
        <f>+'2. Application Budget (LC)'!B29</f>
        <v>0</v>
      </c>
      <c r="C29" s="105">
        <f>+'2. Application Budget (LC)'!C29</f>
        <v>0</v>
      </c>
      <c r="D29" s="2">
        <f>+'2. Application Budget (LC)'!D29</f>
        <v>0</v>
      </c>
      <c r="E29" s="68">
        <f>+'2. Application Budget (LC)'!E29</f>
        <v>0</v>
      </c>
      <c r="F29" s="3">
        <f>IFERROR(+'2. Application Budget (LC)'!F29/$B$157,0)</f>
        <v>0</v>
      </c>
      <c r="G29" s="69">
        <f>IFERROR(+'2. Application Budget (LC)'!G29/$B$157,0)</f>
        <v>0</v>
      </c>
      <c r="H29" s="69">
        <f>IFERROR(+'2. Application Budget (LC)'!H29/$B$157,0)</f>
        <v>0</v>
      </c>
      <c r="I29" s="69">
        <f>IFERROR(+'2. Application Budget (LC)'!I29/$B$157,0)</f>
        <v>0</v>
      </c>
      <c r="J29" s="69" t="b">
        <f t="shared" ref="J29" si="0">IF((E29*F29)=(G29+H29),TRUE)</f>
        <v>1</v>
      </c>
      <c r="K29" s="9"/>
    </row>
    <row r="30" spans="1:11" x14ac:dyDescent="0.35">
      <c r="A30" s="349"/>
      <c r="B30" s="105">
        <f>+'2. Application Budget (LC)'!B30</f>
        <v>0</v>
      </c>
      <c r="C30" s="105">
        <f>+'2. Application Budget (LC)'!C30</f>
        <v>0</v>
      </c>
      <c r="D30" s="2">
        <f>+'2. Application Budget (LC)'!D30</f>
        <v>0</v>
      </c>
      <c r="E30" s="68">
        <f>+'2. Application Budget (LC)'!E30</f>
        <v>0</v>
      </c>
      <c r="F30" s="3">
        <f>IFERROR(+'2. Application Budget (LC)'!F30/$B$157,0)</f>
        <v>0</v>
      </c>
      <c r="G30" s="69">
        <f>IFERROR(+'2. Application Budget (LC)'!G30/$B$157,0)</f>
        <v>0</v>
      </c>
      <c r="H30" s="69">
        <f>IFERROR(+'2. Application Budget (LC)'!H30/$B$157,0)</f>
        <v>0</v>
      </c>
      <c r="I30" s="69">
        <f>IFERROR(+'2. Application Budget (LC)'!I30/$B$157,0)</f>
        <v>0</v>
      </c>
      <c r="J30" s="69" t="b">
        <f t="shared" ref="J30:J62" si="1">IF((E30*F30)=(G30+H30),TRUE)</f>
        <v>1</v>
      </c>
      <c r="K30" s="9"/>
    </row>
    <row r="31" spans="1:11" x14ac:dyDescent="0.35">
      <c r="A31" s="349"/>
      <c r="B31" s="105">
        <f>+'2. Application Budget (LC)'!B31</f>
        <v>0</v>
      </c>
      <c r="C31" s="105">
        <f>+'2. Application Budget (LC)'!C31</f>
        <v>0</v>
      </c>
      <c r="D31" s="2">
        <f>+'2. Application Budget (LC)'!D31</f>
        <v>0</v>
      </c>
      <c r="E31" s="68">
        <f>+'2. Application Budget (LC)'!E31</f>
        <v>0</v>
      </c>
      <c r="F31" s="3">
        <f>IFERROR(+'2. Application Budget (LC)'!F31/$B$157,0)</f>
        <v>0</v>
      </c>
      <c r="G31" s="69">
        <f>IFERROR(+'2. Application Budget (LC)'!G31/$B$157,0)</f>
        <v>0</v>
      </c>
      <c r="H31" s="69">
        <f>IFERROR(+'2. Application Budget (LC)'!H31/$B$157,0)</f>
        <v>0</v>
      </c>
      <c r="I31" s="69">
        <f>IFERROR(+'2. Application Budget (LC)'!I31/$B$157,0)</f>
        <v>0</v>
      </c>
      <c r="J31" s="69" t="b">
        <f t="shared" si="1"/>
        <v>1</v>
      </c>
      <c r="K31" s="9"/>
    </row>
    <row r="32" spans="1:11" x14ac:dyDescent="0.35">
      <c r="A32" s="349"/>
      <c r="B32" s="105">
        <f>+'2. Application Budget (LC)'!B32</f>
        <v>0</v>
      </c>
      <c r="C32" s="105">
        <f>+'2. Application Budget (LC)'!C32</f>
        <v>0</v>
      </c>
      <c r="D32" s="2">
        <f>+'2. Application Budget (LC)'!D32</f>
        <v>0</v>
      </c>
      <c r="E32" s="68">
        <f>+'2. Application Budget (LC)'!E32</f>
        <v>0</v>
      </c>
      <c r="F32" s="3">
        <f>IFERROR(+'2. Application Budget (LC)'!F32/$B$157,0)</f>
        <v>0</v>
      </c>
      <c r="G32" s="69">
        <f>IFERROR(+'2. Application Budget (LC)'!G32/$B$157,0)</f>
        <v>0</v>
      </c>
      <c r="H32" s="69">
        <f>IFERROR(+'2. Application Budget (LC)'!H32/$B$157,0)</f>
        <v>0</v>
      </c>
      <c r="I32" s="69">
        <f>IFERROR(+'2. Application Budget (LC)'!I32/$B$157,0)</f>
        <v>0</v>
      </c>
      <c r="J32" s="69" t="b">
        <f t="shared" si="1"/>
        <v>1</v>
      </c>
      <c r="K32" s="9"/>
    </row>
    <row r="33" spans="1:11" x14ac:dyDescent="0.35">
      <c r="A33" s="349"/>
      <c r="B33" s="105">
        <f>+'2. Application Budget (LC)'!B33</f>
        <v>0</v>
      </c>
      <c r="C33" s="105">
        <f>+'2. Application Budget (LC)'!C33</f>
        <v>0</v>
      </c>
      <c r="D33" s="2">
        <f>+'2. Application Budget (LC)'!D33</f>
        <v>0</v>
      </c>
      <c r="E33" s="68">
        <f>+'2. Application Budget (LC)'!E33</f>
        <v>0</v>
      </c>
      <c r="F33" s="3">
        <f>IFERROR(+'2. Application Budget (LC)'!F33/$B$157,0)</f>
        <v>0</v>
      </c>
      <c r="G33" s="69">
        <f>IFERROR(+'2. Application Budget (LC)'!G33/$B$157,0)</f>
        <v>0</v>
      </c>
      <c r="H33" s="69">
        <f>IFERROR(+'2. Application Budget (LC)'!H33/$B$157,0)</f>
        <v>0</v>
      </c>
      <c r="I33" s="69">
        <f>IFERROR(+'2. Application Budget (LC)'!I33/$B$157,0)</f>
        <v>0</v>
      </c>
      <c r="J33" s="69" t="b">
        <f t="shared" ref="J33:J59" si="2">IF((E33*F33)=(G33+H33),TRUE)</f>
        <v>1</v>
      </c>
      <c r="K33" s="9"/>
    </row>
    <row r="34" spans="1:11" x14ac:dyDescent="0.35">
      <c r="A34" s="349"/>
      <c r="B34" s="105">
        <f>+'2. Application Budget (LC)'!B34</f>
        <v>0</v>
      </c>
      <c r="C34" s="105">
        <f>+'2. Application Budget (LC)'!C34</f>
        <v>0</v>
      </c>
      <c r="D34" s="2">
        <f>+'2. Application Budget (LC)'!D34</f>
        <v>0</v>
      </c>
      <c r="E34" s="68">
        <f>+'2. Application Budget (LC)'!E34</f>
        <v>0</v>
      </c>
      <c r="F34" s="3">
        <f>IFERROR(+'2. Application Budget (LC)'!F34/$B$157,0)</f>
        <v>0</v>
      </c>
      <c r="G34" s="69">
        <f>IFERROR(+'2. Application Budget (LC)'!G34/$B$157,0)</f>
        <v>0</v>
      </c>
      <c r="H34" s="69">
        <f>IFERROR(+'2. Application Budget (LC)'!H34/$B$157,0)</f>
        <v>0</v>
      </c>
      <c r="I34" s="69">
        <f>IFERROR(+'2. Application Budget (LC)'!I34/$B$157,0)</f>
        <v>0</v>
      </c>
      <c r="J34" s="69" t="b">
        <f t="shared" si="2"/>
        <v>1</v>
      </c>
      <c r="K34" s="9"/>
    </row>
    <row r="35" spans="1:11" x14ac:dyDescent="0.35">
      <c r="A35" s="349"/>
      <c r="B35" s="105">
        <f>+'2. Application Budget (LC)'!B35</f>
        <v>0</v>
      </c>
      <c r="C35" s="105">
        <f>+'2. Application Budget (LC)'!C35</f>
        <v>0</v>
      </c>
      <c r="D35" s="2">
        <f>+'2. Application Budget (LC)'!D35</f>
        <v>0</v>
      </c>
      <c r="E35" s="68">
        <f>+'2. Application Budget (LC)'!E35</f>
        <v>0</v>
      </c>
      <c r="F35" s="3">
        <f>IFERROR(+'2. Application Budget (LC)'!F35/$B$157,0)</f>
        <v>0</v>
      </c>
      <c r="G35" s="69">
        <f>IFERROR(+'2. Application Budget (LC)'!G35/$B$157,0)</f>
        <v>0</v>
      </c>
      <c r="H35" s="69">
        <f>IFERROR(+'2. Application Budget (LC)'!H35/$B$157,0)</f>
        <v>0</v>
      </c>
      <c r="I35" s="69">
        <f>IFERROR(+'2. Application Budget (LC)'!I35/$B$157,0)</f>
        <v>0</v>
      </c>
      <c r="J35" s="69" t="b">
        <f t="shared" si="2"/>
        <v>1</v>
      </c>
      <c r="K35" s="9"/>
    </row>
    <row r="36" spans="1:11" x14ac:dyDescent="0.35">
      <c r="A36" s="349"/>
      <c r="B36" s="105">
        <f>+'2. Application Budget (LC)'!B36</f>
        <v>0</v>
      </c>
      <c r="C36" s="105">
        <f>+'2. Application Budget (LC)'!C36</f>
        <v>0</v>
      </c>
      <c r="D36" s="2">
        <f>+'2. Application Budget (LC)'!D36</f>
        <v>0</v>
      </c>
      <c r="E36" s="68">
        <f>+'2. Application Budget (LC)'!E36</f>
        <v>0</v>
      </c>
      <c r="F36" s="3">
        <f>IFERROR(+'2. Application Budget (LC)'!F36/$B$157,0)</f>
        <v>0</v>
      </c>
      <c r="G36" s="69">
        <f>IFERROR(+'2. Application Budget (LC)'!G36/$B$157,0)</f>
        <v>0</v>
      </c>
      <c r="H36" s="69">
        <f>IFERROR(+'2. Application Budget (LC)'!H36/$B$157,0)</f>
        <v>0</v>
      </c>
      <c r="I36" s="69">
        <f>IFERROR(+'2. Application Budget (LC)'!I36/$B$157,0)</f>
        <v>0</v>
      </c>
      <c r="J36" s="69" t="b">
        <f t="shared" si="2"/>
        <v>1</v>
      </c>
      <c r="K36" s="9"/>
    </row>
    <row r="37" spans="1:11" x14ac:dyDescent="0.35">
      <c r="A37" s="349"/>
      <c r="B37" s="105">
        <f>+'2. Application Budget (LC)'!B37</f>
        <v>0</v>
      </c>
      <c r="C37" s="105">
        <f>+'2. Application Budget (LC)'!C37</f>
        <v>0</v>
      </c>
      <c r="D37" s="2">
        <f>+'2. Application Budget (LC)'!D37</f>
        <v>0</v>
      </c>
      <c r="E37" s="68">
        <f>+'2. Application Budget (LC)'!E37</f>
        <v>0</v>
      </c>
      <c r="F37" s="3">
        <f>IFERROR(+'2. Application Budget (LC)'!F37/$B$157,0)</f>
        <v>0</v>
      </c>
      <c r="G37" s="69">
        <f>IFERROR(+'2. Application Budget (LC)'!G37/$B$157,0)</f>
        <v>0</v>
      </c>
      <c r="H37" s="69">
        <f>IFERROR(+'2. Application Budget (LC)'!H37/$B$157,0)</f>
        <v>0</v>
      </c>
      <c r="I37" s="69">
        <f>IFERROR(+'2. Application Budget (LC)'!I37/$B$157,0)</f>
        <v>0</v>
      </c>
      <c r="J37" s="69" t="b">
        <f t="shared" si="2"/>
        <v>1</v>
      </c>
      <c r="K37" s="9"/>
    </row>
    <row r="38" spans="1:11" x14ac:dyDescent="0.35">
      <c r="A38" s="349"/>
      <c r="B38" s="105">
        <f>+'2. Application Budget (LC)'!B38</f>
        <v>0</v>
      </c>
      <c r="C38" s="105">
        <f>+'2. Application Budget (LC)'!C38</f>
        <v>0</v>
      </c>
      <c r="D38" s="2">
        <f>+'2. Application Budget (LC)'!D38</f>
        <v>0</v>
      </c>
      <c r="E38" s="68">
        <f>+'2. Application Budget (LC)'!E38</f>
        <v>0</v>
      </c>
      <c r="F38" s="3">
        <f>IFERROR(+'2. Application Budget (LC)'!F38/$B$157,0)</f>
        <v>0</v>
      </c>
      <c r="G38" s="69">
        <f>IFERROR(+'2. Application Budget (LC)'!G38/$B$157,0)</f>
        <v>0</v>
      </c>
      <c r="H38" s="69">
        <f>IFERROR(+'2. Application Budget (LC)'!H38/$B$157,0)</f>
        <v>0</v>
      </c>
      <c r="I38" s="69">
        <f>IFERROR(+'2. Application Budget (LC)'!I38/$B$157,0)</f>
        <v>0</v>
      </c>
      <c r="J38" s="69" t="b">
        <f t="shared" si="2"/>
        <v>1</v>
      </c>
      <c r="K38" s="9"/>
    </row>
    <row r="39" spans="1:11" x14ac:dyDescent="0.35">
      <c r="A39" s="349"/>
      <c r="B39" s="105">
        <f>+'2. Application Budget (LC)'!B39</f>
        <v>0</v>
      </c>
      <c r="C39" s="105">
        <f>+'2. Application Budget (LC)'!C39</f>
        <v>0</v>
      </c>
      <c r="D39" s="2">
        <f>+'2. Application Budget (LC)'!D39</f>
        <v>0</v>
      </c>
      <c r="E39" s="68">
        <f>+'2. Application Budget (LC)'!E39</f>
        <v>0</v>
      </c>
      <c r="F39" s="3">
        <f>IFERROR(+'2. Application Budget (LC)'!F39/$B$157,0)</f>
        <v>0</v>
      </c>
      <c r="G39" s="69">
        <f>IFERROR(+'2. Application Budget (LC)'!G39/$B$157,0)</f>
        <v>0</v>
      </c>
      <c r="H39" s="69">
        <f>IFERROR(+'2. Application Budget (LC)'!H39/$B$157,0)</f>
        <v>0</v>
      </c>
      <c r="I39" s="69">
        <f>IFERROR(+'2. Application Budget (LC)'!I39/$B$157,0)</f>
        <v>0</v>
      </c>
      <c r="J39" s="69" t="b">
        <f t="shared" si="2"/>
        <v>1</v>
      </c>
      <c r="K39" s="9"/>
    </row>
    <row r="40" spans="1:11" x14ac:dyDescent="0.35">
      <c r="A40" s="349"/>
      <c r="B40" s="105">
        <f>+'2. Application Budget (LC)'!B40</f>
        <v>0</v>
      </c>
      <c r="C40" s="105">
        <f>+'2. Application Budget (LC)'!C40</f>
        <v>0</v>
      </c>
      <c r="D40" s="2">
        <f>+'2. Application Budget (LC)'!D40</f>
        <v>0</v>
      </c>
      <c r="E40" s="68">
        <f>+'2. Application Budget (LC)'!E40</f>
        <v>0</v>
      </c>
      <c r="F40" s="3">
        <f>IFERROR(+'2. Application Budget (LC)'!F40/$B$157,0)</f>
        <v>0</v>
      </c>
      <c r="G40" s="69">
        <f>IFERROR(+'2. Application Budget (LC)'!G40/$B$157,0)</f>
        <v>0</v>
      </c>
      <c r="H40" s="69">
        <f>IFERROR(+'2. Application Budget (LC)'!H40/$B$157,0)</f>
        <v>0</v>
      </c>
      <c r="I40" s="69">
        <f>IFERROR(+'2. Application Budget (LC)'!I40/$B$157,0)</f>
        <v>0</v>
      </c>
      <c r="J40" s="69" t="b">
        <f t="shared" si="2"/>
        <v>1</v>
      </c>
      <c r="K40" s="9"/>
    </row>
    <row r="41" spans="1:11" x14ac:dyDescent="0.35">
      <c r="A41" s="349"/>
      <c r="B41" s="105">
        <f>+'2. Application Budget (LC)'!B41</f>
        <v>0</v>
      </c>
      <c r="C41" s="105">
        <f>+'2. Application Budget (LC)'!C41</f>
        <v>0</v>
      </c>
      <c r="D41" s="2">
        <f>+'2. Application Budget (LC)'!D41</f>
        <v>0</v>
      </c>
      <c r="E41" s="68">
        <f>+'2. Application Budget (LC)'!E41</f>
        <v>0</v>
      </c>
      <c r="F41" s="3">
        <f>IFERROR(+'2. Application Budget (LC)'!F41/$B$157,0)</f>
        <v>0</v>
      </c>
      <c r="G41" s="69">
        <f>IFERROR(+'2. Application Budget (LC)'!G41/$B$157,0)</f>
        <v>0</v>
      </c>
      <c r="H41" s="69">
        <f>IFERROR(+'2. Application Budget (LC)'!H41/$B$157,0)</f>
        <v>0</v>
      </c>
      <c r="I41" s="69">
        <f>IFERROR(+'2. Application Budget (LC)'!I41/$B$157,0)</f>
        <v>0</v>
      </c>
      <c r="J41" s="69" t="b">
        <f t="shared" si="2"/>
        <v>1</v>
      </c>
      <c r="K41" s="9"/>
    </row>
    <row r="42" spans="1:11" x14ac:dyDescent="0.35">
      <c r="A42" s="349"/>
      <c r="B42" s="105">
        <f>+'2. Application Budget (LC)'!B42</f>
        <v>0</v>
      </c>
      <c r="C42" s="105">
        <f>+'2. Application Budget (LC)'!C42</f>
        <v>0</v>
      </c>
      <c r="D42" s="2">
        <f>+'2. Application Budget (LC)'!D42</f>
        <v>0</v>
      </c>
      <c r="E42" s="68">
        <f>+'2. Application Budget (LC)'!E42</f>
        <v>0</v>
      </c>
      <c r="F42" s="3">
        <f>IFERROR(+'2. Application Budget (LC)'!F42/$B$157,0)</f>
        <v>0</v>
      </c>
      <c r="G42" s="69">
        <f>IFERROR(+'2. Application Budget (LC)'!G42/$B$157,0)</f>
        <v>0</v>
      </c>
      <c r="H42" s="69">
        <f>IFERROR(+'2. Application Budget (LC)'!H42/$B$157,0)</f>
        <v>0</v>
      </c>
      <c r="I42" s="69">
        <f>IFERROR(+'2. Application Budget (LC)'!I42/$B$157,0)</f>
        <v>0</v>
      </c>
      <c r="J42" s="69" t="b">
        <f t="shared" si="2"/>
        <v>1</v>
      </c>
      <c r="K42" s="9"/>
    </row>
    <row r="43" spans="1:11" x14ac:dyDescent="0.35">
      <c r="A43" s="349"/>
      <c r="B43" s="105">
        <f>+'2. Application Budget (LC)'!B43</f>
        <v>0</v>
      </c>
      <c r="C43" s="105">
        <f>+'2. Application Budget (LC)'!C43</f>
        <v>0</v>
      </c>
      <c r="D43" s="2">
        <f>+'2. Application Budget (LC)'!D43</f>
        <v>0</v>
      </c>
      <c r="E43" s="68">
        <f>+'2. Application Budget (LC)'!E43</f>
        <v>0</v>
      </c>
      <c r="F43" s="3">
        <f>IFERROR(+'2. Application Budget (LC)'!F43/$B$157,0)</f>
        <v>0</v>
      </c>
      <c r="G43" s="69">
        <f>IFERROR(+'2. Application Budget (LC)'!G43/$B$157,0)</f>
        <v>0</v>
      </c>
      <c r="H43" s="69">
        <f>IFERROR(+'2. Application Budget (LC)'!H43/$B$157,0)</f>
        <v>0</v>
      </c>
      <c r="I43" s="69">
        <f>IFERROR(+'2. Application Budget (LC)'!I43/$B$157,0)</f>
        <v>0</v>
      </c>
      <c r="J43" s="69" t="b">
        <f t="shared" si="2"/>
        <v>1</v>
      </c>
      <c r="K43" s="9"/>
    </row>
    <row r="44" spans="1:11" x14ac:dyDescent="0.35">
      <c r="A44" s="349"/>
      <c r="B44" s="105">
        <f>+'2. Application Budget (LC)'!B44</f>
        <v>0</v>
      </c>
      <c r="C44" s="105">
        <f>+'2. Application Budget (LC)'!C44</f>
        <v>0</v>
      </c>
      <c r="D44" s="2">
        <f>+'2. Application Budget (LC)'!D44</f>
        <v>0</v>
      </c>
      <c r="E44" s="68">
        <f>+'2. Application Budget (LC)'!E44</f>
        <v>0</v>
      </c>
      <c r="F44" s="3">
        <f>IFERROR(+'2. Application Budget (LC)'!F44/$B$157,0)</f>
        <v>0</v>
      </c>
      <c r="G44" s="69">
        <f>IFERROR(+'2. Application Budget (LC)'!G44/$B$157,0)</f>
        <v>0</v>
      </c>
      <c r="H44" s="69">
        <f>IFERROR(+'2. Application Budget (LC)'!H44/$B$157,0)</f>
        <v>0</v>
      </c>
      <c r="I44" s="69">
        <f>IFERROR(+'2. Application Budget (LC)'!I44/$B$157,0)</f>
        <v>0</v>
      </c>
      <c r="J44" s="69" t="b">
        <f t="shared" si="2"/>
        <v>1</v>
      </c>
      <c r="K44" s="9"/>
    </row>
    <row r="45" spans="1:11" x14ac:dyDescent="0.35">
      <c r="A45" s="349"/>
      <c r="B45" s="105">
        <f>+'2. Application Budget (LC)'!B45</f>
        <v>0</v>
      </c>
      <c r="C45" s="105">
        <f>+'2. Application Budget (LC)'!C45</f>
        <v>0</v>
      </c>
      <c r="D45" s="2">
        <f>+'2. Application Budget (LC)'!D45</f>
        <v>0</v>
      </c>
      <c r="E45" s="68">
        <f>+'2. Application Budget (LC)'!E45</f>
        <v>0</v>
      </c>
      <c r="F45" s="3">
        <f>IFERROR(+'2. Application Budget (LC)'!F45/$B$157,0)</f>
        <v>0</v>
      </c>
      <c r="G45" s="69">
        <f>IFERROR(+'2. Application Budget (LC)'!G45/$B$157,0)</f>
        <v>0</v>
      </c>
      <c r="H45" s="69">
        <f>IFERROR(+'2. Application Budget (LC)'!H45/$B$157,0)</f>
        <v>0</v>
      </c>
      <c r="I45" s="69">
        <f>IFERROR(+'2. Application Budget (LC)'!I45/$B$157,0)</f>
        <v>0</v>
      </c>
      <c r="J45" s="69" t="b">
        <f t="shared" si="2"/>
        <v>1</v>
      </c>
      <c r="K45" s="9"/>
    </row>
    <row r="46" spans="1:11" x14ac:dyDescent="0.35">
      <c r="A46" s="349"/>
      <c r="B46" s="105">
        <f>+'2. Application Budget (LC)'!B46</f>
        <v>0</v>
      </c>
      <c r="C46" s="105">
        <f>+'2. Application Budget (LC)'!C46</f>
        <v>0</v>
      </c>
      <c r="D46" s="2">
        <f>+'2. Application Budget (LC)'!D46</f>
        <v>0</v>
      </c>
      <c r="E46" s="68">
        <f>+'2. Application Budget (LC)'!E46</f>
        <v>0</v>
      </c>
      <c r="F46" s="3">
        <f>IFERROR(+'2. Application Budget (LC)'!F46/$B$157,0)</f>
        <v>0</v>
      </c>
      <c r="G46" s="69">
        <f>IFERROR(+'2. Application Budget (LC)'!G46/$B$157,0)</f>
        <v>0</v>
      </c>
      <c r="H46" s="69">
        <f>IFERROR(+'2. Application Budget (LC)'!H46/$B$157,0)</f>
        <v>0</v>
      </c>
      <c r="I46" s="69">
        <f>IFERROR(+'2. Application Budget (LC)'!I46/$B$157,0)</f>
        <v>0</v>
      </c>
      <c r="J46" s="69" t="b">
        <f t="shared" si="2"/>
        <v>1</v>
      </c>
      <c r="K46" s="9"/>
    </row>
    <row r="47" spans="1:11" x14ac:dyDescent="0.35">
      <c r="A47" s="349"/>
      <c r="B47" s="105">
        <f>+'2. Application Budget (LC)'!B47</f>
        <v>0</v>
      </c>
      <c r="C47" s="105">
        <f>+'2. Application Budget (LC)'!C47</f>
        <v>0</v>
      </c>
      <c r="D47" s="2">
        <f>+'2. Application Budget (LC)'!D47</f>
        <v>0</v>
      </c>
      <c r="E47" s="68">
        <f>+'2. Application Budget (LC)'!E47</f>
        <v>0</v>
      </c>
      <c r="F47" s="3">
        <f>IFERROR(+'2. Application Budget (LC)'!F47/$B$157,0)</f>
        <v>0</v>
      </c>
      <c r="G47" s="69">
        <f>IFERROR(+'2. Application Budget (LC)'!G47/$B$157,0)</f>
        <v>0</v>
      </c>
      <c r="H47" s="69">
        <f>IFERROR(+'2. Application Budget (LC)'!H47/$B$157,0)</f>
        <v>0</v>
      </c>
      <c r="I47" s="69">
        <f>IFERROR(+'2. Application Budget (LC)'!I47/$B$157,0)</f>
        <v>0</v>
      </c>
      <c r="J47" s="69" t="b">
        <f t="shared" si="2"/>
        <v>1</v>
      </c>
      <c r="K47" s="9"/>
    </row>
    <row r="48" spans="1:11" x14ac:dyDescent="0.35">
      <c r="A48" s="349"/>
      <c r="B48" s="105">
        <f>+'2. Application Budget (LC)'!B48</f>
        <v>0</v>
      </c>
      <c r="C48" s="105">
        <f>+'2. Application Budget (LC)'!C48</f>
        <v>0</v>
      </c>
      <c r="D48" s="2">
        <f>+'2. Application Budget (LC)'!D48</f>
        <v>0</v>
      </c>
      <c r="E48" s="68">
        <f>+'2. Application Budget (LC)'!E48</f>
        <v>0</v>
      </c>
      <c r="F48" s="3">
        <f>IFERROR(+'2. Application Budget (LC)'!F48/$B$157,0)</f>
        <v>0</v>
      </c>
      <c r="G48" s="69">
        <f>IFERROR(+'2. Application Budget (LC)'!G48/$B$157,0)</f>
        <v>0</v>
      </c>
      <c r="H48" s="69">
        <f>IFERROR(+'2. Application Budget (LC)'!H48/$B$157,0)</f>
        <v>0</v>
      </c>
      <c r="I48" s="69">
        <f>IFERROR(+'2. Application Budget (LC)'!I48/$B$157,0)</f>
        <v>0</v>
      </c>
      <c r="J48" s="69" t="b">
        <f t="shared" si="2"/>
        <v>1</v>
      </c>
      <c r="K48" s="9"/>
    </row>
    <row r="49" spans="1:11" x14ac:dyDescent="0.35">
      <c r="A49" s="349"/>
      <c r="B49" s="105">
        <f>+'2. Application Budget (LC)'!B49</f>
        <v>0</v>
      </c>
      <c r="C49" s="105">
        <f>+'2. Application Budget (LC)'!C49</f>
        <v>0</v>
      </c>
      <c r="D49" s="2">
        <f>+'2. Application Budget (LC)'!D49</f>
        <v>0</v>
      </c>
      <c r="E49" s="68">
        <f>+'2. Application Budget (LC)'!E49</f>
        <v>0</v>
      </c>
      <c r="F49" s="3">
        <f>IFERROR(+'2. Application Budget (LC)'!F49/$B$157,0)</f>
        <v>0</v>
      </c>
      <c r="G49" s="69">
        <f>IFERROR(+'2. Application Budget (LC)'!G49/$B$157,0)</f>
        <v>0</v>
      </c>
      <c r="H49" s="69">
        <f>IFERROR(+'2. Application Budget (LC)'!H49/$B$157,0)</f>
        <v>0</v>
      </c>
      <c r="I49" s="69">
        <f>IFERROR(+'2. Application Budget (LC)'!I49/$B$157,0)</f>
        <v>0</v>
      </c>
      <c r="J49" s="69" t="b">
        <f t="shared" si="2"/>
        <v>1</v>
      </c>
      <c r="K49" s="9"/>
    </row>
    <row r="50" spans="1:11" x14ac:dyDescent="0.35">
      <c r="A50" s="349"/>
      <c r="B50" s="105">
        <f>+'2. Application Budget (LC)'!B50</f>
        <v>0</v>
      </c>
      <c r="C50" s="105">
        <f>+'2. Application Budget (LC)'!C50</f>
        <v>0</v>
      </c>
      <c r="D50" s="2">
        <f>+'2. Application Budget (LC)'!D50</f>
        <v>0</v>
      </c>
      <c r="E50" s="68">
        <f>+'2. Application Budget (LC)'!E50</f>
        <v>0</v>
      </c>
      <c r="F50" s="3">
        <f>IFERROR(+'2. Application Budget (LC)'!F50/$B$157,0)</f>
        <v>0</v>
      </c>
      <c r="G50" s="69">
        <f>IFERROR(+'2. Application Budget (LC)'!G50/$B$157,0)</f>
        <v>0</v>
      </c>
      <c r="H50" s="69">
        <f>IFERROR(+'2. Application Budget (LC)'!H50/$B$157,0)</f>
        <v>0</v>
      </c>
      <c r="I50" s="69">
        <f>IFERROR(+'2. Application Budget (LC)'!I50/$B$157,0)</f>
        <v>0</v>
      </c>
      <c r="J50" s="69" t="b">
        <f t="shared" si="2"/>
        <v>1</v>
      </c>
      <c r="K50" s="9"/>
    </row>
    <row r="51" spans="1:11" x14ac:dyDescent="0.35">
      <c r="A51" s="349"/>
      <c r="B51" s="105">
        <f>+'2. Application Budget (LC)'!B51</f>
        <v>0</v>
      </c>
      <c r="C51" s="105">
        <f>+'2. Application Budget (LC)'!C51</f>
        <v>0</v>
      </c>
      <c r="D51" s="2">
        <f>+'2. Application Budget (LC)'!D51</f>
        <v>0</v>
      </c>
      <c r="E51" s="68">
        <f>+'2. Application Budget (LC)'!E51</f>
        <v>0</v>
      </c>
      <c r="F51" s="3">
        <f>IFERROR(+'2. Application Budget (LC)'!F51/$B$157,0)</f>
        <v>0</v>
      </c>
      <c r="G51" s="69">
        <f>IFERROR(+'2. Application Budget (LC)'!G51/$B$157,0)</f>
        <v>0</v>
      </c>
      <c r="H51" s="69">
        <f>IFERROR(+'2. Application Budget (LC)'!H51/$B$157,0)</f>
        <v>0</v>
      </c>
      <c r="I51" s="69">
        <f>IFERROR(+'2. Application Budget (LC)'!I51/$B$157,0)</f>
        <v>0</v>
      </c>
      <c r="J51" s="69" t="b">
        <f t="shared" si="2"/>
        <v>1</v>
      </c>
      <c r="K51" s="9"/>
    </row>
    <row r="52" spans="1:11" x14ac:dyDescent="0.35">
      <c r="A52" s="349"/>
      <c r="B52" s="105">
        <f>+'2. Application Budget (LC)'!B52</f>
        <v>0</v>
      </c>
      <c r="C52" s="105">
        <f>+'2. Application Budget (LC)'!C52</f>
        <v>0</v>
      </c>
      <c r="D52" s="2">
        <f>+'2. Application Budget (LC)'!D52</f>
        <v>0</v>
      </c>
      <c r="E52" s="68">
        <f>+'2. Application Budget (LC)'!E52</f>
        <v>0</v>
      </c>
      <c r="F52" s="3">
        <f>IFERROR(+'2. Application Budget (LC)'!F52/$B$157,0)</f>
        <v>0</v>
      </c>
      <c r="G52" s="69">
        <f>IFERROR(+'2. Application Budget (LC)'!G52/$B$157,0)</f>
        <v>0</v>
      </c>
      <c r="H52" s="69">
        <f>IFERROR(+'2. Application Budget (LC)'!H52/$B$157,0)</f>
        <v>0</v>
      </c>
      <c r="I52" s="69">
        <f>IFERROR(+'2. Application Budget (LC)'!I52/$B$157,0)</f>
        <v>0</v>
      </c>
      <c r="J52" s="69" t="b">
        <f t="shared" si="2"/>
        <v>1</v>
      </c>
      <c r="K52" s="9"/>
    </row>
    <row r="53" spans="1:11" x14ac:dyDescent="0.35">
      <c r="A53" s="349"/>
      <c r="B53" s="105">
        <f>+'2. Application Budget (LC)'!B53</f>
        <v>0</v>
      </c>
      <c r="C53" s="105">
        <f>+'2. Application Budget (LC)'!C53</f>
        <v>0</v>
      </c>
      <c r="D53" s="2">
        <f>+'2. Application Budget (LC)'!D53</f>
        <v>0</v>
      </c>
      <c r="E53" s="68">
        <f>+'2. Application Budget (LC)'!E53</f>
        <v>0</v>
      </c>
      <c r="F53" s="3">
        <f>IFERROR(+'2. Application Budget (LC)'!F53/$B$157,0)</f>
        <v>0</v>
      </c>
      <c r="G53" s="69">
        <f>IFERROR(+'2. Application Budget (LC)'!G53/$B$157,0)</f>
        <v>0</v>
      </c>
      <c r="H53" s="69">
        <f>IFERROR(+'2. Application Budget (LC)'!H53/$B$157,0)</f>
        <v>0</v>
      </c>
      <c r="I53" s="69">
        <f>IFERROR(+'2. Application Budget (LC)'!I53/$B$157,0)</f>
        <v>0</v>
      </c>
      <c r="J53" s="69" t="b">
        <f t="shared" si="2"/>
        <v>1</v>
      </c>
      <c r="K53" s="9"/>
    </row>
    <row r="54" spans="1:11" x14ac:dyDescent="0.35">
      <c r="A54" s="349"/>
      <c r="B54" s="105">
        <f>+'2. Application Budget (LC)'!B54</f>
        <v>0</v>
      </c>
      <c r="C54" s="105">
        <f>+'2. Application Budget (LC)'!C54</f>
        <v>0</v>
      </c>
      <c r="D54" s="2">
        <f>+'2. Application Budget (LC)'!D54</f>
        <v>0</v>
      </c>
      <c r="E54" s="68">
        <f>+'2. Application Budget (LC)'!E54</f>
        <v>0</v>
      </c>
      <c r="F54" s="3">
        <f>IFERROR(+'2. Application Budget (LC)'!F54/$B$157,0)</f>
        <v>0</v>
      </c>
      <c r="G54" s="69">
        <f>IFERROR(+'2. Application Budget (LC)'!G54/$B$157,0)</f>
        <v>0</v>
      </c>
      <c r="H54" s="69">
        <f>IFERROR(+'2. Application Budget (LC)'!H54/$B$157,0)</f>
        <v>0</v>
      </c>
      <c r="I54" s="69">
        <f>IFERROR(+'2. Application Budget (LC)'!I54/$B$157,0)</f>
        <v>0</v>
      </c>
      <c r="J54" s="69" t="b">
        <f t="shared" si="2"/>
        <v>1</v>
      </c>
      <c r="K54" s="9"/>
    </row>
    <row r="55" spans="1:11" x14ac:dyDescent="0.35">
      <c r="A55" s="349"/>
      <c r="B55" s="105">
        <f>+'2. Application Budget (LC)'!B55</f>
        <v>0</v>
      </c>
      <c r="C55" s="105">
        <f>+'2. Application Budget (LC)'!C55</f>
        <v>0</v>
      </c>
      <c r="D55" s="2">
        <f>+'2. Application Budget (LC)'!D55</f>
        <v>0</v>
      </c>
      <c r="E55" s="68">
        <f>+'2. Application Budget (LC)'!E55</f>
        <v>0</v>
      </c>
      <c r="F55" s="3">
        <f>IFERROR(+'2. Application Budget (LC)'!F55/$B$157,0)</f>
        <v>0</v>
      </c>
      <c r="G55" s="69">
        <f>IFERROR(+'2. Application Budget (LC)'!G55/$B$157,0)</f>
        <v>0</v>
      </c>
      <c r="H55" s="69">
        <f>IFERROR(+'2. Application Budget (LC)'!H55/$B$157,0)</f>
        <v>0</v>
      </c>
      <c r="I55" s="69">
        <f>IFERROR(+'2. Application Budget (LC)'!I55/$B$157,0)</f>
        <v>0</v>
      </c>
      <c r="J55" s="69" t="b">
        <f t="shared" si="2"/>
        <v>1</v>
      </c>
      <c r="K55" s="9"/>
    </row>
    <row r="56" spans="1:11" x14ac:dyDescent="0.35">
      <c r="A56" s="349"/>
      <c r="B56" s="105">
        <f>+'2. Application Budget (LC)'!B56</f>
        <v>0</v>
      </c>
      <c r="C56" s="105">
        <f>+'2. Application Budget (LC)'!C56</f>
        <v>0</v>
      </c>
      <c r="D56" s="2">
        <f>+'2. Application Budget (LC)'!D56</f>
        <v>0</v>
      </c>
      <c r="E56" s="68">
        <f>+'2. Application Budget (LC)'!E56</f>
        <v>0</v>
      </c>
      <c r="F56" s="3">
        <f>IFERROR(+'2. Application Budget (LC)'!F56/$B$157,0)</f>
        <v>0</v>
      </c>
      <c r="G56" s="69">
        <f>IFERROR(+'2. Application Budget (LC)'!G56/$B$157,0)</f>
        <v>0</v>
      </c>
      <c r="H56" s="69">
        <f>IFERROR(+'2. Application Budget (LC)'!H56/$B$157,0)</f>
        <v>0</v>
      </c>
      <c r="I56" s="69">
        <f>IFERROR(+'2. Application Budget (LC)'!I56/$B$157,0)</f>
        <v>0</v>
      </c>
      <c r="J56" s="69" t="b">
        <f t="shared" si="2"/>
        <v>1</v>
      </c>
      <c r="K56" s="9"/>
    </row>
    <row r="57" spans="1:11" x14ac:dyDescent="0.35">
      <c r="A57" s="349"/>
      <c r="B57" s="105">
        <f>+'2. Application Budget (LC)'!B57</f>
        <v>0</v>
      </c>
      <c r="C57" s="105">
        <f>+'2. Application Budget (LC)'!C57</f>
        <v>0</v>
      </c>
      <c r="D57" s="2">
        <f>+'2. Application Budget (LC)'!D57</f>
        <v>0</v>
      </c>
      <c r="E57" s="68">
        <f>+'2. Application Budget (LC)'!E57</f>
        <v>0</v>
      </c>
      <c r="F57" s="3">
        <f>IFERROR(+'2. Application Budget (LC)'!F57/$B$157,0)</f>
        <v>0</v>
      </c>
      <c r="G57" s="69">
        <f>IFERROR(+'2. Application Budget (LC)'!G57/$B$157,0)</f>
        <v>0</v>
      </c>
      <c r="H57" s="69">
        <f>IFERROR(+'2. Application Budget (LC)'!H57/$B$157,0)</f>
        <v>0</v>
      </c>
      <c r="I57" s="69">
        <f>IFERROR(+'2. Application Budget (LC)'!I57/$B$157,0)</f>
        <v>0</v>
      </c>
      <c r="J57" s="69" t="b">
        <f t="shared" si="2"/>
        <v>1</v>
      </c>
      <c r="K57" s="9"/>
    </row>
    <row r="58" spans="1:11" x14ac:dyDescent="0.35">
      <c r="A58" s="349"/>
      <c r="B58" s="105">
        <f>+'2. Application Budget (LC)'!B58</f>
        <v>0</v>
      </c>
      <c r="C58" s="105">
        <f>+'2. Application Budget (LC)'!C58</f>
        <v>0</v>
      </c>
      <c r="D58" s="2">
        <f>+'2. Application Budget (LC)'!D58</f>
        <v>0</v>
      </c>
      <c r="E58" s="68">
        <f>+'2. Application Budget (LC)'!E58</f>
        <v>0</v>
      </c>
      <c r="F58" s="3">
        <f>IFERROR(+'2. Application Budget (LC)'!F58/$B$157,0)</f>
        <v>0</v>
      </c>
      <c r="G58" s="69">
        <f>IFERROR(+'2. Application Budget (LC)'!G58/$B$157,0)</f>
        <v>0</v>
      </c>
      <c r="H58" s="69">
        <f>IFERROR(+'2. Application Budget (LC)'!H58/$B$157,0)</f>
        <v>0</v>
      </c>
      <c r="I58" s="69">
        <f>IFERROR(+'2. Application Budget (LC)'!I58/$B$157,0)</f>
        <v>0</v>
      </c>
      <c r="J58" s="69" t="b">
        <f t="shared" si="2"/>
        <v>1</v>
      </c>
      <c r="K58" s="9"/>
    </row>
    <row r="59" spans="1:11" x14ac:dyDescent="0.35">
      <c r="A59" s="349"/>
      <c r="B59" s="105">
        <f>+'2. Application Budget (LC)'!B59</f>
        <v>0</v>
      </c>
      <c r="C59" s="105">
        <f>+'2. Application Budget (LC)'!C59</f>
        <v>0</v>
      </c>
      <c r="D59" s="2">
        <f>+'2. Application Budget (LC)'!D59</f>
        <v>0</v>
      </c>
      <c r="E59" s="68">
        <f>+'2. Application Budget (LC)'!E59</f>
        <v>0</v>
      </c>
      <c r="F59" s="3">
        <f>IFERROR(+'2. Application Budget (LC)'!F59/$B$157,0)</f>
        <v>0</v>
      </c>
      <c r="G59" s="69">
        <f>IFERROR(+'2. Application Budget (LC)'!G59/$B$157,0)</f>
        <v>0</v>
      </c>
      <c r="H59" s="69">
        <f>IFERROR(+'2. Application Budget (LC)'!H59/$B$157,0)</f>
        <v>0</v>
      </c>
      <c r="I59" s="69">
        <f>IFERROR(+'2. Application Budget (LC)'!I59/$B$157,0)</f>
        <v>0</v>
      </c>
      <c r="J59" s="69" t="b">
        <f t="shared" si="2"/>
        <v>1</v>
      </c>
      <c r="K59" s="9"/>
    </row>
    <row r="60" spans="1:11" x14ac:dyDescent="0.35">
      <c r="A60" s="349"/>
      <c r="B60" s="105">
        <f>+'2. Application Budget (LC)'!B60</f>
        <v>0</v>
      </c>
      <c r="C60" s="105">
        <f>+'2. Application Budget (LC)'!C60</f>
        <v>0</v>
      </c>
      <c r="D60" s="2">
        <f>+'2. Application Budget (LC)'!D60</f>
        <v>0</v>
      </c>
      <c r="E60" s="68">
        <f>+'2. Application Budget (LC)'!E60</f>
        <v>0</v>
      </c>
      <c r="F60" s="3">
        <f>IFERROR(+'2. Application Budget (LC)'!F60/$B$157,0)</f>
        <v>0</v>
      </c>
      <c r="G60" s="69">
        <f>IFERROR(+'2. Application Budget (LC)'!G60/$B$157,0)</f>
        <v>0</v>
      </c>
      <c r="H60" s="69">
        <f>IFERROR(+'2. Application Budget (LC)'!H60/$B$157,0)</f>
        <v>0</v>
      </c>
      <c r="I60" s="69">
        <f>IFERROR(+'2. Application Budget (LC)'!I60/$B$157,0)</f>
        <v>0</v>
      </c>
      <c r="J60" s="69" t="b">
        <f t="shared" si="1"/>
        <v>1</v>
      </c>
      <c r="K60" s="9"/>
    </row>
    <row r="61" spans="1:11" x14ac:dyDescent="0.35">
      <c r="A61" s="349"/>
      <c r="B61" s="105">
        <f>+'2. Application Budget (LC)'!B61</f>
        <v>0</v>
      </c>
      <c r="C61" s="105">
        <f>+'2. Application Budget (LC)'!C61</f>
        <v>0</v>
      </c>
      <c r="D61" s="2">
        <f>+'2. Application Budget (LC)'!D61</f>
        <v>0</v>
      </c>
      <c r="E61" s="68">
        <f>+'2. Application Budget (LC)'!E61</f>
        <v>0</v>
      </c>
      <c r="F61" s="3">
        <f>IFERROR(+'2. Application Budget (LC)'!F61/$B$157,0)</f>
        <v>0</v>
      </c>
      <c r="G61" s="69">
        <f>IFERROR(+'2. Application Budget (LC)'!G61/$B$157,0)</f>
        <v>0</v>
      </c>
      <c r="H61" s="69">
        <f>IFERROR(+'2. Application Budget (LC)'!H61/$B$157,0)</f>
        <v>0</v>
      </c>
      <c r="I61" s="69">
        <f>IFERROR(+'2. Application Budget (LC)'!I61/$B$157,0)</f>
        <v>0</v>
      </c>
      <c r="J61" s="69" t="b">
        <f t="shared" si="1"/>
        <v>1</v>
      </c>
      <c r="K61" s="9"/>
    </row>
    <row r="62" spans="1:11" x14ac:dyDescent="0.35">
      <c r="A62" s="349"/>
      <c r="B62" s="105">
        <f>+'2. Application Budget (LC)'!B62</f>
        <v>0</v>
      </c>
      <c r="C62" s="105">
        <f>+'2. Application Budget (LC)'!C62</f>
        <v>0</v>
      </c>
      <c r="D62" s="2">
        <f>+'2. Application Budget (LC)'!D62</f>
        <v>0</v>
      </c>
      <c r="E62" s="68">
        <f>+'2. Application Budget (LC)'!E62</f>
        <v>0</v>
      </c>
      <c r="F62" s="3">
        <f>IFERROR(+'2. Application Budget (LC)'!F62/$B$157,0)</f>
        <v>0</v>
      </c>
      <c r="G62" s="69">
        <f>IFERROR(+'2. Application Budget (LC)'!G62/$B$157,0)</f>
        <v>0</v>
      </c>
      <c r="H62" s="69">
        <f>IFERROR(+'2. Application Budget (LC)'!H62/$B$157,0)</f>
        <v>0</v>
      </c>
      <c r="I62" s="69">
        <f>IFERROR(+'2. Application Budget (LC)'!I62/$B$157,0)</f>
        <v>0</v>
      </c>
      <c r="J62" s="69" t="b">
        <f t="shared" si="1"/>
        <v>1</v>
      </c>
      <c r="K62" s="9"/>
    </row>
    <row r="63" spans="1:11" x14ac:dyDescent="0.35">
      <c r="A63" s="349"/>
      <c r="B63" s="10"/>
      <c r="C63" s="2"/>
      <c r="D63" s="2"/>
      <c r="E63" s="68"/>
      <c r="F63" s="3"/>
      <c r="G63" s="69"/>
      <c r="H63" s="69"/>
      <c r="I63" s="69"/>
      <c r="J63" s="69"/>
      <c r="K63" s="9"/>
    </row>
    <row r="64" spans="1:11" x14ac:dyDescent="0.35">
      <c r="A64" s="349"/>
      <c r="B64" s="336" t="s">
        <v>96</v>
      </c>
      <c r="C64" s="336"/>
      <c r="D64" s="336"/>
      <c r="E64" s="336"/>
      <c r="F64" s="337"/>
      <c r="G64" s="72">
        <f>SUM(G29:G63)</f>
        <v>0</v>
      </c>
      <c r="H64" s="72">
        <f>SUM(H29:H63)</f>
        <v>0</v>
      </c>
      <c r="I64" s="72">
        <f>SUM(I29:I63)</f>
        <v>0</v>
      </c>
      <c r="J64" s="72"/>
      <c r="K64" s="9"/>
    </row>
    <row r="65" spans="1:11" x14ac:dyDescent="0.35">
      <c r="A65" s="350" t="s">
        <v>51</v>
      </c>
      <c r="B65" s="105">
        <f>+'2. Application Budget (LC)'!B65</f>
        <v>0</v>
      </c>
      <c r="C65" s="105">
        <f>+'2. Application Budget (LC)'!C65</f>
        <v>0</v>
      </c>
      <c r="D65" s="2">
        <f>+'2. Application Budget (LC)'!D65</f>
        <v>0</v>
      </c>
      <c r="E65" s="68">
        <f>+'2. Application Budget (LC)'!E65</f>
        <v>0</v>
      </c>
      <c r="F65" s="3">
        <f>IFERROR(+'2. Application Budget (LC)'!F65/$B$157,0)</f>
        <v>0</v>
      </c>
      <c r="G65" s="69">
        <f>IFERROR(+'2. Application Budget (LC)'!G65/$B$157,0)</f>
        <v>0</v>
      </c>
      <c r="H65" s="69">
        <f>IFERROR(+'2. Application Budget (LC)'!H65/$B$157,0)</f>
        <v>0</v>
      </c>
      <c r="I65" s="69">
        <f>IFERROR(+'2. Application Budget (LC)'!I65/$B$157,0)</f>
        <v>0</v>
      </c>
      <c r="J65" s="69" t="b">
        <f t="shared" ref="J65" si="3">IF((E65*F65)=(G65+H65),TRUE)</f>
        <v>1</v>
      </c>
      <c r="K65" s="9"/>
    </row>
    <row r="66" spans="1:11" x14ac:dyDescent="0.35">
      <c r="A66" s="349"/>
      <c r="B66" s="105">
        <f>+'2. Application Budget (LC)'!B66</f>
        <v>0</v>
      </c>
      <c r="C66" s="105">
        <f>+'2. Application Budget (LC)'!C66</f>
        <v>0</v>
      </c>
      <c r="D66" s="2">
        <f>+'2. Application Budget (LC)'!D66</f>
        <v>0</v>
      </c>
      <c r="E66" s="68">
        <f>+'2. Application Budget (LC)'!E66</f>
        <v>0</v>
      </c>
      <c r="F66" s="3">
        <f>IFERROR(+'2. Application Budget (LC)'!F66/$B$157,0)</f>
        <v>0</v>
      </c>
      <c r="G66" s="69">
        <f>IFERROR(+'2. Application Budget (LC)'!G66/$B$157,0)</f>
        <v>0</v>
      </c>
      <c r="H66" s="69">
        <f>IFERROR(+'2. Application Budget (LC)'!H66/$B$157,0)</f>
        <v>0</v>
      </c>
      <c r="I66" s="69">
        <f>IFERROR(+'2. Application Budget (LC)'!I66/$B$157,0)</f>
        <v>0</v>
      </c>
      <c r="J66" s="69" t="b">
        <f t="shared" ref="J66:J114" si="4">IF((E66*F66)=(G66+H66),TRUE)</f>
        <v>1</v>
      </c>
      <c r="K66" s="9"/>
    </row>
    <row r="67" spans="1:11" x14ac:dyDescent="0.35">
      <c r="A67" s="349"/>
      <c r="B67" s="105">
        <f>+'2. Application Budget (LC)'!B67</f>
        <v>0</v>
      </c>
      <c r="C67" s="105">
        <f>+'2. Application Budget (LC)'!C67</f>
        <v>0</v>
      </c>
      <c r="D67" s="2">
        <f>+'2. Application Budget (LC)'!D67</f>
        <v>0</v>
      </c>
      <c r="E67" s="68">
        <f>+'2. Application Budget (LC)'!E67</f>
        <v>0</v>
      </c>
      <c r="F67" s="3">
        <f>IFERROR(+'2. Application Budget (LC)'!F67/$B$157,0)</f>
        <v>0</v>
      </c>
      <c r="G67" s="69">
        <f>IFERROR(+'2. Application Budget (LC)'!G67/$B$157,0)</f>
        <v>0</v>
      </c>
      <c r="H67" s="69">
        <f>IFERROR(+'2. Application Budget (LC)'!H67/$B$157,0)</f>
        <v>0</v>
      </c>
      <c r="I67" s="69">
        <f>IFERROR(+'2. Application Budget (LC)'!I67/$B$157,0)</f>
        <v>0</v>
      </c>
      <c r="J67" s="69" t="b">
        <f t="shared" si="4"/>
        <v>1</v>
      </c>
      <c r="K67" s="9"/>
    </row>
    <row r="68" spans="1:11" x14ac:dyDescent="0.35">
      <c r="A68" s="349"/>
      <c r="B68" s="105">
        <f>+'2. Application Budget (LC)'!B68</f>
        <v>0</v>
      </c>
      <c r="C68" s="105">
        <f>+'2. Application Budget (LC)'!C68</f>
        <v>0</v>
      </c>
      <c r="D68" s="2">
        <f>+'2. Application Budget (LC)'!D68</f>
        <v>0</v>
      </c>
      <c r="E68" s="68">
        <f>+'2. Application Budget (LC)'!E68</f>
        <v>0</v>
      </c>
      <c r="F68" s="3">
        <f>IFERROR(+'2. Application Budget (LC)'!F68/$B$157,0)</f>
        <v>0</v>
      </c>
      <c r="G68" s="69">
        <f>IFERROR(+'2. Application Budget (LC)'!G68/$B$157,0)</f>
        <v>0</v>
      </c>
      <c r="H68" s="69">
        <f>IFERROR(+'2. Application Budget (LC)'!H68/$B$157,0)</f>
        <v>0</v>
      </c>
      <c r="I68" s="69">
        <f>IFERROR(+'2. Application Budget (LC)'!I68/$B$157,0)</f>
        <v>0</v>
      </c>
      <c r="J68" s="69" t="b">
        <f t="shared" si="4"/>
        <v>1</v>
      </c>
      <c r="K68" s="9"/>
    </row>
    <row r="69" spans="1:11" x14ac:dyDescent="0.35">
      <c r="A69" s="349"/>
      <c r="B69" s="105">
        <f>+'2. Application Budget (LC)'!B69</f>
        <v>0</v>
      </c>
      <c r="C69" s="105">
        <f>+'2. Application Budget (LC)'!C69</f>
        <v>0</v>
      </c>
      <c r="D69" s="2">
        <f>+'2. Application Budget (LC)'!D69</f>
        <v>0</v>
      </c>
      <c r="E69" s="68">
        <f>+'2. Application Budget (LC)'!E69</f>
        <v>0</v>
      </c>
      <c r="F69" s="3">
        <f>IFERROR(+'2. Application Budget (LC)'!F69/$B$157,0)</f>
        <v>0</v>
      </c>
      <c r="G69" s="69">
        <f>IFERROR(+'2. Application Budget (LC)'!G69/$B$157,0)</f>
        <v>0</v>
      </c>
      <c r="H69" s="69">
        <f>IFERROR(+'2. Application Budget (LC)'!H69/$B$157,0)</f>
        <v>0</v>
      </c>
      <c r="I69" s="69">
        <f>IFERROR(+'2. Application Budget (LC)'!I69/$B$157,0)</f>
        <v>0</v>
      </c>
      <c r="J69" s="69" t="b">
        <f t="shared" si="4"/>
        <v>1</v>
      </c>
      <c r="K69" s="9"/>
    </row>
    <row r="70" spans="1:11" x14ac:dyDescent="0.35">
      <c r="A70" s="349"/>
      <c r="B70" s="105">
        <f>+'2. Application Budget (LC)'!B70</f>
        <v>0</v>
      </c>
      <c r="C70" s="105">
        <f>+'2. Application Budget (LC)'!C70</f>
        <v>0</v>
      </c>
      <c r="D70" s="2">
        <f>+'2. Application Budget (LC)'!D70</f>
        <v>0</v>
      </c>
      <c r="E70" s="68">
        <f>+'2. Application Budget (LC)'!E70</f>
        <v>0</v>
      </c>
      <c r="F70" s="3">
        <f>IFERROR(+'2. Application Budget (LC)'!F70/$B$157,0)</f>
        <v>0</v>
      </c>
      <c r="G70" s="69">
        <f>IFERROR(+'2. Application Budget (LC)'!G70/$B$157,0)</f>
        <v>0</v>
      </c>
      <c r="H70" s="69">
        <f>IFERROR(+'2. Application Budget (LC)'!H70/$B$157,0)</f>
        <v>0</v>
      </c>
      <c r="I70" s="69">
        <f>IFERROR(+'2. Application Budget (LC)'!I70/$B$157,0)</f>
        <v>0</v>
      </c>
      <c r="J70" s="69" t="b">
        <f t="shared" si="4"/>
        <v>1</v>
      </c>
      <c r="K70" s="9"/>
    </row>
    <row r="71" spans="1:11" x14ac:dyDescent="0.35">
      <c r="A71" s="349"/>
      <c r="B71" s="105">
        <f>+'2. Application Budget (LC)'!B71</f>
        <v>0</v>
      </c>
      <c r="C71" s="105">
        <f>+'2. Application Budget (LC)'!C71</f>
        <v>0</v>
      </c>
      <c r="D71" s="2">
        <f>+'2. Application Budget (LC)'!D71</f>
        <v>0</v>
      </c>
      <c r="E71" s="68">
        <f>+'2. Application Budget (LC)'!E71</f>
        <v>0</v>
      </c>
      <c r="F71" s="3">
        <f>IFERROR(+'2. Application Budget (LC)'!F71/$B$157,0)</f>
        <v>0</v>
      </c>
      <c r="G71" s="69">
        <f>IFERROR(+'2. Application Budget (LC)'!G71/$B$157,0)</f>
        <v>0</v>
      </c>
      <c r="H71" s="69">
        <f>IFERROR(+'2. Application Budget (LC)'!H71/$B$157,0)</f>
        <v>0</v>
      </c>
      <c r="I71" s="69">
        <f>IFERROR(+'2. Application Budget (LC)'!I71/$B$157,0)</f>
        <v>0</v>
      </c>
      <c r="J71" s="69" t="b">
        <f t="shared" si="4"/>
        <v>1</v>
      </c>
      <c r="K71" s="9"/>
    </row>
    <row r="72" spans="1:11" x14ac:dyDescent="0.35">
      <c r="A72" s="349"/>
      <c r="B72" s="105">
        <f>+'2. Application Budget (LC)'!B72</f>
        <v>0</v>
      </c>
      <c r="C72" s="105">
        <f>+'2. Application Budget (LC)'!C72</f>
        <v>0</v>
      </c>
      <c r="D72" s="2">
        <f>+'2. Application Budget (LC)'!D72</f>
        <v>0</v>
      </c>
      <c r="E72" s="68">
        <f>+'2. Application Budget (LC)'!E72</f>
        <v>0</v>
      </c>
      <c r="F72" s="3">
        <f>IFERROR(+'2. Application Budget (LC)'!F72/$B$157,0)</f>
        <v>0</v>
      </c>
      <c r="G72" s="69">
        <f>IFERROR(+'2. Application Budget (LC)'!G72/$B$157,0)</f>
        <v>0</v>
      </c>
      <c r="H72" s="69">
        <f>IFERROR(+'2. Application Budget (LC)'!H72/$B$157,0)</f>
        <v>0</v>
      </c>
      <c r="I72" s="69">
        <f>IFERROR(+'2. Application Budget (LC)'!I72/$B$157,0)</f>
        <v>0</v>
      </c>
      <c r="J72" s="69" t="b">
        <f t="shared" si="4"/>
        <v>1</v>
      </c>
      <c r="K72" s="9"/>
    </row>
    <row r="73" spans="1:11" x14ac:dyDescent="0.35">
      <c r="A73" s="349"/>
      <c r="B73" s="105">
        <f>+'2. Application Budget (LC)'!B73</f>
        <v>0</v>
      </c>
      <c r="C73" s="105">
        <f>+'2. Application Budget (LC)'!C73</f>
        <v>0</v>
      </c>
      <c r="D73" s="2">
        <f>+'2. Application Budget (LC)'!D73</f>
        <v>0</v>
      </c>
      <c r="E73" s="68">
        <f>+'2. Application Budget (LC)'!E73</f>
        <v>0</v>
      </c>
      <c r="F73" s="3">
        <f>IFERROR(+'2. Application Budget (LC)'!F73/$B$157,0)</f>
        <v>0</v>
      </c>
      <c r="G73" s="69">
        <f>IFERROR(+'2. Application Budget (LC)'!G73/$B$157,0)</f>
        <v>0</v>
      </c>
      <c r="H73" s="69">
        <f>IFERROR(+'2. Application Budget (LC)'!H73/$B$157,0)</f>
        <v>0</v>
      </c>
      <c r="I73" s="69">
        <f>IFERROR(+'2. Application Budget (LC)'!I73/$B$157,0)</f>
        <v>0</v>
      </c>
      <c r="J73" s="69" t="b">
        <f t="shared" si="4"/>
        <v>1</v>
      </c>
      <c r="K73" s="9"/>
    </row>
    <row r="74" spans="1:11" x14ac:dyDescent="0.35">
      <c r="A74" s="349"/>
      <c r="B74" s="105">
        <f>+'2. Application Budget (LC)'!B74</f>
        <v>0</v>
      </c>
      <c r="C74" s="105">
        <f>+'2. Application Budget (LC)'!C74</f>
        <v>0</v>
      </c>
      <c r="D74" s="2">
        <f>+'2. Application Budget (LC)'!D74</f>
        <v>0</v>
      </c>
      <c r="E74" s="68">
        <f>+'2. Application Budget (LC)'!E74</f>
        <v>0</v>
      </c>
      <c r="F74" s="3">
        <f>IFERROR(+'2. Application Budget (LC)'!F74/$B$157,0)</f>
        <v>0</v>
      </c>
      <c r="G74" s="69">
        <f>IFERROR(+'2. Application Budget (LC)'!G74/$B$157,0)</f>
        <v>0</v>
      </c>
      <c r="H74" s="69">
        <f>IFERROR(+'2. Application Budget (LC)'!H74/$B$157,0)</f>
        <v>0</v>
      </c>
      <c r="I74" s="69">
        <f>IFERROR(+'2. Application Budget (LC)'!I74/$B$157,0)</f>
        <v>0</v>
      </c>
      <c r="J74" s="69" t="b">
        <f t="shared" si="4"/>
        <v>1</v>
      </c>
      <c r="K74" s="9"/>
    </row>
    <row r="75" spans="1:11" x14ac:dyDescent="0.35">
      <c r="A75" s="349"/>
      <c r="B75" s="105">
        <f>+'2. Application Budget (LC)'!B75</f>
        <v>0</v>
      </c>
      <c r="C75" s="105">
        <f>+'2. Application Budget (LC)'!C75</f>
        <v>0</v>
      </c>
      <c r="D75" s="2">
        <f>+'2. Application Budget (LC)'!D75</f>
        <v>0</v>
      </c>
      <c r="E75" s="68">
        <f>+'2. Application Budget (LC)'!E75</f>
        <v>0</v>
      </c>
      <c r="F75" s="3">
        <f>IFERROR(+'2. Application Budget (LC)'!F75/$B$157,0)</f>
        <v>0</v>
      </c>
      <c r="G75" s="69">
        <f>IFERROR(+'2. Application Budget (LC)'!G75/$B$157,0)</f>
        <v>0</v>
      </c>
      <c r="H75" s="69">
        <f>IFERROR(+'2. Application Budget (LC)'!H75/$B$157,0)</f>
        <v>0</v>
      </c>
      <c r="I75" s="69">
        <f>IFERROR(+'2. Application Budget (LC)'!I75/$B$157,0)</f>
        <v>0</v>
      </c>
      <c r="J75" s="69" t="b">
        <f t="shared" si="4"/>
        <v>1</v>
      </c>
      <c r="K75" s="9"/>
    </row>
    <row r="76" spans="1:11" x14ac:dyDescent="0.35">
      <c r="A76" s="349"/>
      <c r="B76" s="105">
        <f>+'2. Application Budget (LC)'!B76</f>
        <v>0</v>
      </c>
      <c r="C76" s="105">
        <f>+'2. Application Budget (LC)'!C76</f>
        <v>0</v>
      </c>
      <c r="D76" s="2">
        <f>+'2. Application Budget (LC)'!D76</f>
        <v>0</v>
      </c>
      <c r="E76" s="68">
        <f>+'2. Application Budget (LC)'!E76</f>
        <v>0</v>
      </c>
      <c r="F76" s="3">
        <f>IFERROR(+'2. Application Budget (LC)'!F76/$B$157,0)</f>
        <v>0</v>
      </c>
      <c r="G76" s="69">
        <f>IFERROR(+'2. Application Budget (LC)'!G76/$B$157,0)</f>
        <v>0</v>
      </c>
      <c r="H76" s="69">
        <f>IFERROR(+'2. Application Budget (LC)'!H76/$B$157,0)</f>
        <v>0</v>
      </c>
      <c r="I76" s="69">
        <f>IFERROR(+'2. Application Budget (LC)'!I76/$B$157,0)</f>
        <v>0</v>
      </c>
      <c r="J76" s="69" t="b">
        <f t="shared" si="4"/>
        <v>1</v>
      </c>
      <c r="K76" s="9"/>
    </row>
    <row r="77" spans="1:11" x14ac:dyDescent="0.35">
      <c r="A77" s="349"/>
      <c r="B77" s="105">
        <f>+'2. Application Budget (LC)'!B77</f>
        <v>0</v>
      </c>
      <c r="C77" s="105">
        <f>+'2. Application Budget (LC)'!C77</f>
        <v>0</v>
      </c>
      <c r="D77" s="2">
        <f>+'2. Application Budget (LC)'!D77</f>
        <v>0</v>
      </c>
      <c r="E77" s="68">
        <f>+'2. Application Budget (LC)'!E77</f>
        <v>0</v>
      </c>
      <c r="F77" s="3">
        <f>IFERROR(+'2. Application Budget (LC)'!F77/$B$157,0)</f>
        <v>0</v>
      </c>
      <c r="G77" s="69">
        <f>IFERROR(+'2. Application Budget (LC)'!G77/$B$157,0)</f>
        <v>0</v>
      </c>
      <c r="H77" s="69">
        <f>IFERROR(+'2. Application Budget (LC)'!H77/$B$157,0)</f>
        <v>0</v>
      </c>
      <c r="I77" s="69">
        <f>IFERROR(+'2. Application Budget (LC)'!I77/$B$157,0)</f>
        <v>0</v>
      </c>
      <c r="J77" s="69" t="b">
        <f t="shared" si="4"/>
        <v>1</v>
      </c>
      <c r="K77" s="9"/>
    </row>
    <row r="78" spans="1:11" x14ac:dyDescent="0.35">
      <c r="A78" s="349"/>
      <c r="B78" s="105">
        <f>+'2. Application Budget (LC)'!B78</f>
        <v>0</v>
      </c>
      <c r="C78" s="105">
        <f>+'2. Application Budget (LC)'!C78</f>
        <v>0</v>
      </c>
      <c r="D78" s="2">
        <f>+'2. Application Budget (LC)'!D78</f>
        <v>0</v>
      </c>
      <c r="E78" s="68">
        <f>+'2. Application Budget (LC)'!E78</f>
        <v>0</v>
      </c>
      <c r="F78" s="3">
        <f>IFERROR(+'2. Application Budget (LC)'!F78/$B$157,0)</f>
        <v>0</v>
      </c>
      <c r="G78" s="69">
        <f>IFERROR(+'2. Application Budget (LC)'!G78/$B$157,0)</f>
        <v>0</v>
      </c>
      <c r="H78" s="69">
        <f>IFERROR(+'2. Application Budget (LC)'!H78/$B$157,0)</f>
        <v>0</v>
      </c>
      <c r="I78" s="69">
        <f>IFERROR(+'2. Application Budget (LC)'!I78/$B$157,0)</f>
        <v>0</v>
      </c>
      <c r="J78" s="69" t="b">
        <f t="shared" si="4"/>
        <v>1</v>
      </c>
      <c r="K78" s="9"/>
    </row>
    <row r="79" spans="1:11" x14ac:dyDescent="0.35">
      <c r="A79" s="349"/>
      <c r="B79" s="105">
        <f>+'2. Application Budget (LC)'!B79</f>
        <v>0</v>
      </c>
      <c r="C79" s="105">
        <f>+'2. Application Budget (LC)'!C79</f>
        <v>0</v>
      </c>
      <c r="D79" s="2">
        <f>+'2. Application Budget (LC)'!D79</f>
        <v>0</v>
      </c>
      <c r="E79" s="68">
        <f>+'2. Application Budget (LC)'!E79</f>
        <v>0</v>
      </c>
      <c r="F79" s="3">
        <f>IFERROR(+'2. Application Budget (LC)'!F79/$B$157,0)</f>
        <v>0</v>
      </c>
      <c r="G79" s="69">
        <f>IFERROR(+'2. Application Budget (LC)'!G79/$B$157,0)</f>
        <v>0</v>
      </c>
      <c r="H79" s="69">
        <f>IFERROR(+'2. Application Budget (LC)'!H79/$B$157,0)</f>
        <v>0</v>
      </c>
      <c r="I79" s="69">
        <f>IFERROR(+'2. Application Budget (LC)'!I79/$B$157,0)</f>
        <v>0</v>
      </c>
      <c r="J79" s="69" t="b">
        <f t="shared" si="4"/>
        <v>1</v>
      </c>
      <c r="K79" s="9"/>
    </row>
    <row r="80" spans="1:11" x14ac:dyDescent="0.35">
      <c r="A80" s="349"/>
      <c r="B80" s="105">
        <f>+'2. Application Budget (LC)'!B80</f>
        <v>0</v>
      </c>
      <c r="C80" s="105">
        <f>+'2. Application Budget (LC)'!C80</f>
        <v>0</v>
      </c>
      <c r="D80" s="2">
        <f>+'2. Application Budget (LC)'!D80</f>
        <v>0</v>
      </c>
      <c r="E80" s="68">
        <f>+'2. Application Budget (LC)'!E80</f>
        <v>0</v>
      </c>
      <c r="F80" s="3">
        <f>IFERROR(+'2. Application Budget (LC)'!F80/$B$157,0)</f>
        <v>0</v>
      </c>
      <c r="G80" s="69">
        <f>IFERROR(+'2. Application Budget (LC)'!G80/$B$157,0)</f>
        <v>0</v>
      </c>
      <c r="H80" s="69">
        <f>IFERROR(+'2. Application Budget (LC)'!H80/$B$157,0)</f>
        <v>0</v>
      </c>
      <c r="I80" s="69">
        <f>IFERROR(+'2. Application Budget (LC)'!I80/$B$157,0)</f>
        <v>0</v>
      </c>
      <c r="J80" s="69" t="b">
        <f t="shared" si="4"/>
        <v>1</v>
      </c>
      <c r="K80" s="9"/>
    </row>
    <row r="81" spans="1:11" x14ac:dyDescent="0.35">
      <c r="A81" s="349"/>
      <c r="B81" s="105">
        <f>+'2. Application Budget (LC)'!B81</f>
        <v>0</v>
      </c>
      <c r="C81" s="105">
        <f>+'2. Application Budget (LC)'!C81</f>
        <v>0</v>
      </c>
      <c r="D81" s="2">
        <f>+'2. Application Budget (LC)'!D81</f>
        <v>0</v>
      </c>
      <c r="E81" s="68">
        <f>+'2. Application Budget (LC)'!E81</f>
        <v>0</v>
      </c>
      <c r="F81" s="3">
        <f>IFERROR(+'2. Application Budget (LC)'!F81/$B$157,0)</f>
        <v>0</v>
      </c>
      <c r="G81" s="69">
        <f>IFERROR(+'2. Application Budget (LC)'!G81/$B$157,0)</f>
        <v>0</v>
      </c>
      <c r="H81" s="69">
        <f>IFERROR(+'2. Application Budget (LC)'!H81/$B$157,0)</f>
        <v>0</v>
      </c>
      <c r="I81" s="69">
        <f>IFERROR(+'2. Application Budget (LC)'!I81/$B$157,0)</f>
        <v>0</v>
      </c>
      <c r="J81" s="69" t="b">
        <f t="shared" si="4"/>
        <v>1</v>
      </c>
      <c r="K81" s="9"/>
    </row>
    <row r="82" spans="1:11" x14ac:dyDescent="0.35">
      <c r="A82" s="349"/>
      <c r="B82" s="105">
        <f>+'2. Application Budget (LC)'!B82</f>
        <v>0</v>
      </c>
      <c r="C82" s="105">
        <f>+'2. Application Budget (LC)'!C82</f>
        <v>0</v>
      </c>
      <c r="D82" s="2">
        <f>+'2. Application Budget (LC)'!D82</f>
        <v>0</v>
      </c>
      <c r="E82" s="68">
        <f>+'2. Application Budget (LC)'!E82</f>
        <v>0</v>
      </c>
      <c r="F82" s="3">
        <f>IFERROR(+'2. Application Budget (LC)'!F82/$B$157,0)</f>
        <v>0</v>
      </c>
      <c r="G82" s="69">
        <f>IFERROR(+'2. Application Budget (LC)'!G82/$B$157,0)</f>
        <v>0</v>
      </c>
      <c r="H82" s="69">
        <f>IFERROR(+'2. Application Budget (LC)'!H82/$B$157,0)</f>
        <v>0</v>
      </c>
      <c r="I82" s="69">
        <f>IFERROR(+'2. Application Budget (LC)'!I82/$B$157,0)</f>
        <v>0</v>
      </c>
      <c r="J82" s="69" t="b">
        <f t="shared" si="4"/>
        <v>1</v>
      </c>
      <c r="K82" s="9"/>
    </row>
    <row r="83" spans="1:11" x14ac:dyDescent="0.35">
      <c r="A83" s="349"/>
      <c r="B83" s="105">
        <f>+'2. Application Budget (LC)'!B83</f>
        <v>0</v>
      </c>
      <c r="C83" s="105">
        <f>+'2. Application Budget (LC)'!C83</f>
        <v>0</v>
      </c>
      <c r="D83" s="2">
        <f>+'2. Application Budget (LC)'!D83</f>
        <v>0</v>
      </c>
      <c r="E83" s="68">
        <f>+'2. Application Budget (LC)'!E83</f>
        <v>0</v>
      </c>
      <c r="F83" s="3">
        <f>IFERROR(+'2. Application Budget (LC)'!F83/$B$157,0)</f>
        <v>0</v>
      </c>
      <c r="G83" s="69">
        <f>IFERROR(+'2. Application Budget (LC)'!G83/$B$157,0)</f>
        <v>0</v>
      </c>
      <c r="H83" s="69">
        <f>IFERROR(+'2. Application Budget (LC)'!H83/$B$157,0)</f>
        <v>0</v>
      </c>
      <c r="I83" s="69">
        <f>IFERROR(+'2. Application Budget (LC)'!I83/$B$157,0)</f>
        <v>0</v>
      </c>
      <c r="J83" s="69" t="b">
        <f t="shared" si="4"/>
        <v>1</v>
      </c>
      <c r="K83" s="9"/>
    </row>
    <row r="84" spans="1:11" x14ac:dyDescent="0.35">
      <c r="A84" s="349"/>
      <c r="B84" s="105">
        <f>+'2. Application Budget (LC)'!B84</f>
        <v>0</v>
      </c>
      <c r="C84" s="105">
        <f>+'2. Application Budget (LC)'!C84</f>
        <v>0</v>
      </c>
      <c r="D84" s="2">
        <f>+'2. Application Budget (LC)'!D84</f>
        <v>0</v>
      </c>
      <c r="E84" s="68">
        <f>+'2. Application Budget (LC)'!E84</f>
        <v>0</v>
      </c>
      <c r="F84" s="3">
        <f>IFERROR(+'2. Application Budget (LC)'!F84/$B$157,0)</f>
        <v>0</v>
      </c>
      <c r="G84" s="69">
        <f>IFERROR(+'2. Application Budget (LC)'!G84/$B$157,0)</f>
        <v>0</v>
      </c>
      <c r="H84" s="69">
        <f>IFERROR(+'2. Application Budget (LC)'!H84/$B$157,0)</f>
        <v>0</v>
      </c>
      <c r="I84" s="69">
        <f>IFERROR(+'2. Application Budget (LC)'!I84/$B$157,0)</f>
        <v>0</v>
      </c>
      <c r="J84" s="69" t="b">
        <f t="shared" si="4"/>
        <v>1</v>
      </c>
      <c r="K84" s="9"/>
    </row>
    <row r="85" spans="1:11" x14ac:dyDescent="0.35">
      <c r="A85" s="349"/>
      <c r="B85" s="105">
        <f>+'2. Application Budget (LC)'!B85</f>
        <v>0</v>
      </c>
      <c r="C85" s="105">
        <f>+'2. Application Budget (LC)'!C85</f>
        <v>0</v>
      </c>
      <c r="D85" s="2">
        <f>+'2. Application Budget (LC)'!D85</f>
        <v>0</v>
      </c>
      <c r="E85" s="68">
        <f>+'2. Application Budget (LC)'!E85</f>
        <v>0</v>
      </c>
      <c r="F85" s="3">
        <f>IFERROR(+'2. Application Budget (LC)'!F85/$B$157,0)</f>
        <v>0</v>
      </c>
      <c r="G85" s="69">
        <f>IFERROR(+'2. Application Budget (LC)'!G85/$B$157,0)</f>
        <v>0</v>
      </c>
      <c r="H85" s="69">
        <f>IFERROR(+'2. Application Budget (LC)'!H85/$B$157,0)</f>
        <v>0</v>
      </c>
      <c r="I85" s="69">
        <f>IFERROR(+'2. Application Budget (LC)'!I85/$B$157,0)</f>
        <v>0</v>
      </c>
      <c r="J85" s="69" t="b">
        <f t="shared" si="4"/>
        <v>1</v>
      </c>
      <c r="K85" s="9"/>
    </row>
    <row r="86" spans="1:11" x14ac:dyDescent="0.35">
      <c r="A86" s="349"/>
      <c r="B86" s="105">
        <f>+'2. Application Budget (LC)'!B86</f>
        <v>0</v>
      </c>
      <c r="C86" s="105">
        <f>+'2. Application Budget (LC)'!C86</f>
        <v>0</v>
      </c>
      <c r="D86" s="2">
        <f>+'2. Application Budget (LC)'!D86</f>
        <v>0</v>
      </c>
      <c r="E86" s="68">
        <f>+'2. Application Budget (LC)'!E86</f>
        <v>0</v>
      </c>
      <c r="F86" s="3">
        <f>IFERROR(+'2. Application Budget (LC)'!F86/$B$157,0)</f>
        <v>0</v>
      </c>
      <c r="G86" s="69">
        <f>IFERROR(+'2. Application Budget (LC)'!G86/$B$157,0)</f>
        <v>0</v>
      </c>
      <c r="H86" s="69">
        <f>IFERROR(+'2. Application Budget (LC)'!H86/$B$157,0)</f>
        <v>0</v>
      </c>
      <c r="I86" s="69">
        <f>IFERROR(+'2. Application Budget (LC)'!I86/$B$157,0)</f>
        <v>0</v>
      </c>
      <c r="J86" s="69" t="b">
        <f t="shared" si="4"/>
        <v>1</v>
      </c>
      <c r="K86" s="9"/>
    </row>
    <row r="87" spans="1:11" x14ac:dyDescent="0.35">
      <c r="A87" s="349"/>
      <c r="B87" s="105">
        <f>+'2. Application Budget (LC)'!B87</f>
        <v>0</v>
      </c>
      <c r="C87" s="105">
        <f>+'2. Application Budget (LC)'!C87</f>
        <v>0</v>
      </c>
      <c r="D87" s="2">
        <f>+'2. Application Budget (LC)'!D87</f>
        <v>0</v>
      </c>
      <c r="E87" s="68">
        <f>+'2. Application Budget (LC)'!E87</f>
        <v>0</v>
      </c>
      <c r="F87" s="3">
        <f>IFERROR(+'2. Application Budget (LC)'!F87/$B$157,0)</f>
        <v>0</v>
      </c>
      <c r="G87" s="69">
        <f>IFERROR(+'2. Application Budget (LC)'!G87/$B$157,0)</f>
        <v>0</v>
      </c>
      <c r="H87" s="69">
        <f>IFERROR(+'2. Application Budget (LC)'!H87/$B$157,0)</f>
        <v>0</v>
      </c>
      <c r="I87" s="69">
        <f>IFERROR(+'2. Application Budget (LC)'!I87/$B$157,0)</f>
        <v>0</v>
      </c>
      <c r="J87" s="69" t="b">
        <f t="shared" si="4"/>
        <v>1</v>
      </c>
      <c r="K87" s="9"/>
    </row>
    <row r="88" spans="1:11" x14ac:dyDescent="0.35">
      <c r="A88" s="349"/>
      <c r="B88" s="105">
        <f>+'2. Application Budget (LC)'!B88</f>
        <v>0</v>
      </c>
      <c r="C88" s="105">
        <f>+'2. Application Budget (LC)'!C88</f>
        <v>0</v>
      </c>
      <c r="D88" s="2">
        <f>+'2. Application Budget (LC)'!D88</f>
        <v>0</v>
      </c>
      <c r="E88" s="68">
        <f>+'2. Application Budget (LC)'!E88</f>
        <v>0</v>
      </c>
      <c r="F88" s="3">
        <f>IFERROR(+'2. Application Budget (LC)'!F88/$B$157,0)</f>
        <v>0</v>
      </c>
      <c r="G88" s="69">
        <f>IFERROR(+'2. Application Budget (LC)'!G88/$B$157,0)</f>
        <v>0</v>
      </c>
      <c r="H88" s="69">
        <f>IFERROR(+'2. Application Budget (LC)'!H88/$B$157,0)</f>
        <v>0</v>
      </c>
      <c r="I88" s="69">
        <f>IFERROR(+'2. Application Budget (LC)'!I88/$B$157,0)</f>
        <v>0</v>
      </c>
      <c r="J88" s="69" t="b">
        <f t="shared" si="4"/>
        <v>1</v>
      </c>
      <c r="K88" s="9"/>
    </row>
    <row r="89" spans="1:11" x14ac:dyDescent="0.35">
      <c r="A89" s="349"/>
      <c r="B89" s="105">
        <f>+'2. Application Budget (LC)'!B89</f>
        <v>0</v>
      </c>
      <c r="C89" s="105">
        <f>+'2. Application Budget (LC)'!C89</f>
        <v>0</v>
      </c>
      <c r="D89" s="2">
        <f>+'2. Application Budget (LC)'!D89</f>
        <v>0</v>
      </c>
      <c r="E89" s="68">
        <f>+'2. Application Budget (LC)'!E89</f>
        <v>0</v>
      </c>
      <c r="F89" s="3">
        <f>IFERROR(+'2. Application Budget (LC)'!F89/$B$157,0)</f>
        <v>0</v>
      </c>
      <c r="G89" s="69">
        <f>IFERROR(+'2. Application Budget (LC)'!G89/$B$157,0)</f>
        <v>0</v>
      </c>
      <c r="H89" s="69">
        <f>IFERROR(+'2. Application Budget (LC)'!H89/$B$157,0)</f>
        <v>0</v>
      </c>
      <c r="I89" s="69">
        <f>IFERROR(+'2. Application Budget (LC)'!I89/$B$157,0)</f>
        <v>0</v>
      </c>
      <c r="J89" s="69" t="b">
        <f t="shared" si="4"/>
        <v>1</v>
      </c>
      <c r="K89" s="9"/>
    </row>
    <row r="90" spans="1:11" x14ac:dyDescent="0.35">
      <c r="A90" s="349"/>
      <c r="B90" s="105">
        <f>+'2. Application Budget (LC)'!B90</f>
        <v>0</v>
      </c>
      <c r="C90" s="105">
        <f>+'2. Application Budget (LC)'!C90</f>
        <v>0</v>
      </c>
      <c r="D90" s="2">
        <f>+'2. Application Budget (LC)'!D90</f>
        <v>0</v>
      </c>
      <c r="E90" s="68">
        <f>+'2. Application Budget (LC)'!E90</f>
        <v>0</v>
      </c>
      <c r="F90" s="3">
        <f>IFERROR(+'2. Application Budget (LC)'!F90/$B$157,0)</f>
        <v>0</v>
      </c>
      <c r="G90" s="69">
        <f>IFERROR(+'2. Application Budget (LC)'!G90/$B$157,0)</f>
        <v>0</v>
      </c>
      <c r="H90" s="69">
        <f>IFERROR(+'2. Application Budget (LC)'!H90/$B$157,0)</f>
        <v>0</v>
      </c>
      <c r="I90" s="69">
        <f>IFERROR(+'2. Application Budget (LC)'!I90/$B$157,0)</f>
        <v>0</v>
      </c>
      <c r="J90" s="69" t="b">
        <f t="shared" si="4"/>
        <v>1</v>
      </c>
      <c r="K90" s="9"/>
    </row>
    <row r="91" spans="1:11" x14ac:dyDescent="0.35">
      <c r="A91" s="349"/>
      <c r="B91" s="105">
        <f>+'2. Application Budget (LC)'!B91</f>
        <v>0</v>
      </c>
      <c r="C91" s="105">
        <f>+'2. Application Budget (LC)'!C91</f>
        <v>0</v>
      </c>
      <c r="D91" s="2">
        <f>+'2. Application Budget (LC)'!D91</f>
        <v>0</v>
      </c>
      <c r="E91" s="68">
        <f>+'2. Application Budget (LC)'!E91</f>
        <v>0</v>
      </c>
      <c r="F91" s="3">
        <f>IFERROR(+'2. Application Budget (LC)'!F91/$B$157,0)</f>
        <v>0</v>
      </c>
      <c r="G91" s="69">
        <f>IFERROR(+'2. Application Budget (LC)'!G91/$B$157,0)</f>
        <v>0</v>
      </c>
      <c r="H91" s="69">
        <f>IFERROR(+'2. Application Budget (LC)'!H91/$B$157,0)</f>
        <v>0</v>
      </c>
      <c r="I91" s="69">
        <f>IFERROR(+'2. Application Budget (LC)'!I91/$B$157,0)</f>
        <v>0</v>
      </c>
      <c r="J91" s="69" t="b">
        <f t="shared" si="4"/>
        <v>1</v>
      </c>
      <c r="K91" s="9"/>
    </row>
    <row r="92" spans="1:11" x14ac:dyDescent="0.35">
      <c r="A92" s="349"/>
      <c r="B92" s="105">
        <f>+'2. Application Budget (LC)'!B92</f>
        <v>0</v>
      </c>
      <c r="C92" s="105">
        <f>+'2. Application Budget (LC)'!C92</f>
        <v>0</v>
      </c>
      <c r="D92" s="2">
        <f>+'2. Application Budget (LC)'!D92</f>
        <v>0</v>
      </c>
      <c r="E92" s="68">
        <f>+'2. Application Budget (LC)'!E92</f>
        <v>0</v>
      </c>
      <c r="F92" s="3">
        <f>IFERROR(+'2. Application Budget (LC)'!F92/$B$157,0)</f>
        <v>0</v>
      </c>
      <c r="G92" s="69">
        <f>IFERROR(+'2. Application Budget (LC)'!G92/$B$157,0)</f>
        <v>0</v>
      </c>
      <c r="H92" s="69">
        <f>IFERROR(+'2. Application Budget (LC)'!H92/$B$157,0)</f>
        <v>0</v>
      </c>
      <c r="I92" s="69">
        <f>IFERROR(+'2. Application Budget (LC)'!I92/$B$157,0)</f>
        <v>0</v>
      </c>
      <c r="J92" s="69" t="b">
        <f t="shared" si="4"/>
        <v>1</v>
      </c>
      <c r="K92" s="9"/>
    </row>
    <row r="93" spans="1:11" x14ac:dyDescent="0.35">
      <c r="A93" s="349"/>
      <c r="B93" s="105">
        <f>+'2. Application Budget (LC)'!B93</f>
        <v>0</v>
      </c>
      <c r="C93" s="105">
        <f>+'2. Application Budget (LC)'!C93</f>
        <v>0</v>
      </c>
      <c r="D93" s="2">
        <f>+'2. Application Budget (LC)'!D93</f>
        <v>0</v>
      </c>
      <c r="E93" s="68">
        <f>+'2. Application Budget (LC)'!E93</f>
        <v>0</v>
      </c>
      <c r="F93" s="3">
        <f>IFERROR(+'2. Application Budget (LC)'!F93/$B$157,0)</f>
        <v>0</v>
      </c>
      <c r="G93" s="69">
        <f>IFERROR(+'2. Application Budget (LC)'!G93/$B$157,0)</f>
        <v>0</v>
      </c>
      <c r="H93" s="69">
        <f>IFERROR(+'2. Application Budget (LC)'!H93/$B$157,0)</f>
        <v>0</v>
      </c>
      <c r="I93" s="69">
        <f>IFERROR(+'2. Application Budget (LC)'!I93/$B$157,0)</f>
        <v>0</v>
      </c>
      <c r="J93" s="69" t="b">
        <f t="shared" si="4"/>
        <v>1</v>
      </c>
      <c r="K93" s="9"/>
    </row>
    <row r="94" spans="1:11" x14ac:dyDescent="0.35">
      <c r="A94" s="349"/>
      <c r="B94" s="105">
        <f>+'2. Application Budget (LC)'!B94</f>
        <v>0</v>
      </c>
      <c r="C94" s="105">
        <f>+'2. Application Budget (LC)'!C94</f>
        <v>0</v>
      </c>
      <c r="D94" s="2">
        <f>+'2. Application Budget (LC)'!D94</f>
        <v>0</v>
      </c>
      <c r="E94" s="68">
        <f>+'2. Application Budget (LC)'!E94</f>
        <v>0</v>
      </c>
      <c r="F94" s="3">
        <f>IFERROR(+'2. Application Budget (LC)'!F94/$B$157,0)</f>
        <v>0</v>
      </c>
      <c r="G94" s="69">
        <f>IFERROR(+'2. Application Budget (LC)'!G94/$B$157,0)</f>
        <v>0</v>
      </c>
      <c r="H94" s="69">
        <f>IFERROR(+'2. Application Budget (LC)'!H94/$B$157,0)</f>
        <v>0</v>
      </c>
      <c r="I94" s="69">
        <f>IFERROR(+'2. Application Budget (LC)'!I94/$B$157,0)</f>
        <v>0</v>
      </c>
      <c r="J94" s="69" t="b">
        <f t="shared" si="4"/>
        <v>1</v>
      </c>
      <c r="K94" s="9"/>
    </row>
    <row r="95" spans="1:11" x14ac:dyDescent="0.35">
      <c r="A95" s="349"/>
      <c r="B95" s="105">
        <f>+'2. Application Budget (LC)'!B95</f>
        <v>0</v>
      </c>
      <c r="C95" s="105">
        <f>+'2. Application Budget (LC)'!C95</f>
        <v>0</v>
      </c>
      <c r="D95" s="2">
        <f>+'2. Application Budget (LC)'!D95</f>
        <v>0</v>
      </c>
      <c r="E95" s="68">
        <f>+'2. Application Budget (LC)'!E95</f>
        <v>0</v>
      </c>
      <c r="F95" s="3">
        <f>IFERROR(+'2. Application Budget (LC)'!F95/$B$157,0)</f>
        <v>0</v>
      </c>
      <c r="G95" s="69">
        <f>IFERROR(+'2. Application Budget (LC)'!G95/$B$157,0)</f>
        <v>0</v>
      </c>
      <c r="H95" s="69">
        <f>IFERROR(+'2. Application Budget (LC)'!H95/$B$157,0)</f>
        <v>0</v>
      </c>
      <c r="I95" s="69">
        <f>IFERROR(+'2. Application Budget (LC)'!I95/$B$157,0)</f>
        <v>0</v>
      </c>
      <c r="J95" s="69" t="b">
        <f t="shared" si="4"/>
        <v>1</v>
      </c>
      <c r="K95" s="9"/>
    </row>
    <row r="96" spans="1:11" x14ac:dyDescent="0.35">
      <c r="A96" s="349"/>
      <c r="B96" s="105">
        <f>+'2. Application Budget (LC)'!B96</f>
        <v>0</v>
      </c>
      <c r="C96" s="105">
        <f>+'2. Application Budget (LC)'!C96</f>
        <v>0</v>
      </c>
      <c r="D96" s="2">
        <f>+'2. Application Budget (LC)'!D96</f>
        <v>0</v>
      </c>
      <c r="E96" s="68">
        <f>+'2. Application Budget (LC)'!E96</f>
        <v>0</v>
      </c>
      <c r="F96" s="3">
        <f>IFERROR(+'2. Application Budget (LC)'!F96/$B$157,0)</f>
        <v>0</v>
      </c>
      <c r="G96" s="69">
        <f>IFERROR(+'2. Application Budget (LC)'!G96/$B$157,0)</f>
        <v>0</v>
      </c>
      <c r="H96" s="69">
        <f>IFERROR(+'2. Application Budget (LC)'!H96/$B$157,0)</f>
        <v>0</v>
      </c>
      <c r="I96" s="69">
        <f>IFERROR(+'2. Application Budget (LC)'!I96/$B$157,0)</f>
        <v>0</v>
      </c>
      <c r="J96" s="69" t="b">
        <f t="shared" si="4"/>
        <v>1</v>
      </c>
      <c r="K96" s="9"/>
    </row>
    <row r="97" spans="1:11" x14ac:dyDescent="0.35">
      <c r="A97" s="349"/>
      <c r="B97" s="105">
        <f>+'2. Application Budget (LC)'!B97</f>
        <v>0</v>
      </c>
      <c r="C97" s="105">
        <f>+'2. Application Budget (LC)'!C97</f>
        <v>0</v>
      </c>
      <c r="D97" s="2">
        <f>+'2. Application Budget (LC)'!D97</f>
        <v>0</v>
      </c>
      <c r="E97" s="68">
        <f>+'2. Application Budget (LC)'!E97</f>
        <v>0</v>
      </c>
      <c r="F97" s="3">
        <f>IFERROR(+'2. Application Budget (LC)'!F97/$B$157,0)</f>
        <v>0</v>
      </c>
      <c r="G97" s="69">
        <f>IFERROR(+'2. Application Budget (LC)'!G97/$B$157,0)</f>
        <v>0</v>
      </c>
      <c r="H97" s="69">
        <f>IFERROR(+'2. Application Budget (LC)'!H97/$B$157,0)</f>
        <v>0</v>
      </c>
      <c r="I97" s="69">
        <f>IFERROR(+'2. Application Budget (LC)'!I97/$B$157,0)</f>
        <v>0</v>
      </c>
      <c r="J97" s="69" t="b">
        <f t="shared" si="4"/>
        <v>1</v>
      </c>
      <c r="K97" s="9"/>
    </row>
    <row r="98" spans="1:11" x14ac:dyDescent="0.35">
      <c r="A98" s="349"/>
      <c r="B98" s="105">
        <f>+'2. Application Budget (LC)'!B98</f>
        <v>0</v>
      </c>
      <c r="C98" s="105">
        <f>+'2. Application Budget (LC)'!C98</f>
        <v>0</v>
      </c>
      <c r="D98" s="2">
        <f>+'2. Application Budget (LC)'!D98</f>
        <v>0</v>
      </c>
      <c r="E98" s="68">
        <f>+'2. Application Budget (LC)'!E98</f>
        <v>0</v>
      </c>
      <c r="F98" s="3">
        <f>IFERROR(+'2. Application Budget (LC)'!F98/$B$157,0)</f>
        <v>0</v>
      </c>
      <c r="G98" s="69">
        <f>IFERROR(+'2. Application Budget (LC)'!G98/$B$157,0)</f>
        <v>0</v>
      </c>
      <c r="H98" s="69">
        <f>IFERROR(+'2. Application Budget (LC)'!H98/$B$157,0)</f>
        <v>0</v>
      </c>
      <c r="I98" s="69">
        <f>IFERROR(+'2. Application Budget (LC)'!I98/$B$157,0)</f>
        <v>0</v>
      </c>
      <c r="J98" s="69" t="b">
        <f t="shared" si="4"/>
        <v>1</v>
      </c>
      <c r="K98" s="9"/>
    </row>
    <row r="99" spans="1:11" x14ac:dyDescent="0.35">
      <c r="A99" s="349"/>
      <c r="B99" s="105">
        <f>+'2. Application Budget (LC)'!B99</f>
        <v>0</v>
      </c>
      <c r="C99" s="105">
        <f>+'2. Application Budget (LC)'!C99</f>
        <v>0</v>
      </c>
      <c r="D99" s="2">
        <f>+'2. Application Budget (LC)'!D99</f>
        <v>0</v>
      </c>
      <c r="E99" s="68">
        <f>+'2. Application Budget (LC)'!E99</f>
        <v>0</v>
      </c>
      <c r="F99" s="3">
        <f>IFERROR(+'2. Application Budget (LC)'!F99/$B$157,0)</f>
        <v>0</v>
      </c>
      <c r="G99" s="69">
        <f>IFERROR(+'2. Application Budget (LC)'!G99/$B$157,0)</f>
        <v>0</v>
      </c>
      <c r="H99" s="69">
        <f>IFERROR(+'2. Application Budget (LC)'!H99/$B$157,0)</f>
        <v>0</v>
      </c>
      <c r="I99" s="69">
        <f>IFERROR(+'2. Application Budget (LC)'!I99/$B$157,0)</f>
        <v>0</v>
      </c>
      <c r="J99" s="69" t="b">
        <f t="shared" si="4"/>
        <v>1</v>
      </c>
      <c r="K99" s="9"/>
    </row>
    <row r="100" spans="1:11" x14ac:dyDescent="0.35">
      <c r="A100" s="349"/>
      <c r="B100" s="105">
        <f>+'2. Application Budget (LC)'!B100</f>
        <v>0</v>
      </c>
      <c r="C100" s="105">
        <f>+'2. Application Budget (LC)'!C100</f>
        <v>0</v>
      </c>
      <c r="D100" s="2">
        <f>+'2. Application Budget (LC)'!D100</f>
        <v>0</v>
      </c>
      <c r="E100" s="68">
        <f>+'2. Application Budget (LC)'!E100</f>
        <v>0</v>
      </c>
      <c r="F100" s="3">
        <f>IFERROR(+'2. Application Budget (LC)'!F100/$B$157,0)</f>
        <v>0</v>
      </c>
      <c r="G100" s="69">
        <f>IFERROR(+'2. Application Budget (LC)'!G100/$B$157,0)</f>
        <v>0</v>
      </c>
      <c r="H100" s="69">
        <f>IFERROR(+'2. Application Budget (LC)'!H100/$B$157,0)</f>
        <v>0</v>
      </c>
      <c r="I100" s="69">
        <f>IFERROR(+'2. Application Budget (LC)'!I100/$B$157,0)</f>
        <v>0</v>
      </c>
      <c r="J100" s="69" t="b">
        <f t="shared" si="4"/>
        <v>1</v>
      </c>
      <c r="K100" s="9"/>
    </row>
    <row r="101" spans="1:11" x14ac:dyDescent="0.35">
      <c r="A101" s="349"/>
      <c r="B101" s="105">
        <f>+'2. Application Budget (LC)'!B101</f>
        <v>0</v>
      </c>
      <c r="C101" s="105">
        <f>+'2. Application Budget (LC)'!C101</f>
        <v>0</v>
      </c>
      <c r="D101" s="2">
        <f>+'2. Application Budget (LC)'!D101</f>
        <v>0</v>
      </c>
      <c r="E101" s="68">
        <f>+'2. Application Budget (LC)'!E101</f>
        <v>0</v>
      </c>
      <c r="F101" s="3">
        <f>IFERROR(+'2. Application Budget (LC)'!F101/$B$157,0)</f>
        <v>0</v>
      </c>
      <c r="G101" s="69">
        <f>IFERROR(+'2. Application Budget (LC)'!G101/$B$157,0)</f>
        <v>0</v>
      </c>
      <c r="H101" s="69">
        <f>IFERROR(+'2. Application Budget (LC)'!H101/$B$157,0)</f>
        <v>0</v>
      </c>
      <c r="I101" s="69">
        <f>IFERROR(+'2. Application Budget (LC)'!I101/$B$157,0)</f>
        <v>0</v>
      </c>
      <c r="J101" s="69" t="b">
        <f t="shared" si="4"/>
        <v>1</v>
      </c>
      <c r="K101" s="9"/>
    </row>
    <row r="102" spans="1:11" x14ac:dyDescent="0.35">
      <c r="A102" s="349"/>
      <c r="B102" s="105">
        <f>+'2. Application Budget (LC)'!B102</f>
        <v>0</v>
      </c>
      <c r="C102" s="105">
        <f>+'2. Application Budget (LC)'!C102</f>
        <v>0</v>
      </c>
      <c r="D102" s="2">
        <f>+'2. Application Budget (LC)'!D102</f>
        <v>0</v>
      </c>
      <c r="E102" s="68">
        <f>+'2. Application Budget (LC)'!E102</f>
        <v>0</v>
      </c>
      <c r="F102" s="3">
        <f>IFERROR(+'2. Application Budget (LC)'!F102/$B$157,0)</f>
        <v>0</v>
      </c>
      <c r="G102" s="69">
        <f>IFERROR(+'2. Application Budget (LC)'!G102/$B$157,0)</f>
        <v>0</v>
      </c>
      <c r="H102" s="69">
        <f>IFERROR(+'2. Application Budget (LC)'!H102/$B$157,0)</f>
        <v>0</v>
      </c>
      <c r="I102" s="69">
        <f>IFERROR(+'2. Application Budget (LC)'!I102/$B$157,0)</f>
        <v>0</v>
      </c>
      <c r="J102" s="69" t="b">
        <f t="shared" si="4"/>
        <v>1</v>
      </c>
      <c r="K102" s="9"/>
    </row>
    <row r="103" spans="1:11" x14ac:dyDescent="0.35">
      <c r="A103" s="349"/>
      <c r="B103" s="105">
        <f>+'2. Application Budget (LC)'!B103</f>
        <v>0</v>
      </c>
      <c r="C103" s="105">
        <f>+'2. Application Budget (LC)'!C103</f>
        <v>0</v>
      </c>
      <c r="D103" s="2">
        <f>+'2. Application Budget (LC)'!D103</f>
        <v>0</v>
      </c>
      <c r="E103" s="68">
        <f>+'2. Application Budget (LC)'!E103</f>
        <v>0</v>
      </c>
      <c r="F103" s="3">
        <f>IFERROR(+'2. Application Budget (LC)'!F103/$B$157,0)</f>
        <v>0</v>
      </c>
      <c r="G103" s="69">
        <f>IFERROR(+'2. Application Budget (LC)'!G103/$B$157,0)</f>
        <v>0</v>
      </c>
      <c r="H103" s="69">
        <f>IFERROR(+'2. Application Budget (LC)'!H103/$B$157,0)</f>
        <v>0</v>
      </c>
      <c r="I103" s="69">
        <f>IFERROR(+'2. Application Budget (LC)'!I103/$B$157,0)</f>
        <v>0</v>
      </c>
      <c r="J103" s="69" t="b">
        <f t="shared" si="4"/>
        <v>1</v>
      </c>
      <c r="K103" s="9"/>
    </row>
    <row r="104" spans="1:11" x14ac:dyDescent="0.35">
      <c r="A104" s="349"/>
      <c r="B104" s="105">
        <f>+'2. Application Budget (LC)'!B104</f>
        <v>0</v>
      </c>
      <c r="C104" s="105">
        <f>+'2. Application Budget (LC)'!C104</f>
        <v>0</v>
      </c>
      <c r="D104" s="2">
        <f>+'2. Application Budget (LC)'!D104</f>
        <v>0</v>
      </c>
      <c r="E104" s="68">
        <f>+'2. Application Budget (LC)'!E104</f>
        <v>0</v>
      </c>
      <c r="F104" s="3">
        <f>IFERROR(+'2. Application Budget (LC)'!F104/$B$157,0)</f>
        <v>0</v>
      </c>
      <c r="G104" s="69">
        <f>IFERROR(+'2. Application Budget (LC)'!G104/$B$157,0)</f>
        <v>0</v>
      </c>
      <c r="H104" s="69">
        <f>IFERROR(+'2. Application Budget (LC)'!H104/$B$157,0)</f>
        <v>0</v>
      </c>
      <c r="I104" s="69">
        <f>IFERROR(+'2. Application Budget (LC)'!I104/$B$157,0)</f>
        <v>0</v>
      </c>
      <c r="J104" s="69" t="b">
        <f t="shared" si="4"/>
        <v>1</v>
      </c>
      <c r="K104" s="9"/>
    </row>
    <row r="105" spans="1:11" x14ac:dyDescent="0.35">
      <c r="A105" s="349"/>
      <c r="B105" s="105">
        <f>+'2. Application Budget (LC)'!B105</f>
        <v>0</v>
      </c>
      <c r="C105" s="105">
        <f>+'2. Application Budget (LC)'!C105</f>
        <v>0</v>
      </c>
      <c r="D105" s="2">
        <f>+'2. Application Budget (LC)'!D105</f>
        <v>0</v>
      </c>
      <c r="E105" s="68">
        <f>+'2. Application Budget (LC)'!E105</f>
        <v>0</v>
      </c>
      <c r="F105" s="3">
        <f>IFERROR(+'2. Application Budget (LC)'!F105/$B$157,0)</f>
        <v>0</v>
      </c>
      <c r="G105" s="69">
        <f>IFERROR(+'2. Application Budget (LC)'!G105/$B$157,0)</f>
        <v>0</v>
      </c>
      <c r="H105" s="69">
        <f>IFERROR(+'2. Application Budget (LC)'!H105/$B$157,0)</f>
        <v>0</v>
      </c>
      <c r="I105" s="69">
        <f>IFERROR(+'2. Application Budget (LC)'!I105/$B$157,0)</f>
        <v>0</v>
      </c>
      <c r="J105" s="69" t="b">
        <f t="shared" si="4"/>
        <v>1</v>
      </c>
      <c r="K105" s="9"/>
    </row>
    <row r="106" spans="1:11" x14ac:dyDescent="0.35">
      <c r="A106" s="349"/>
      <c r="B106" s="105">
        <f>+'2. Application Budget (LC)'!B106</f>
        <v>0</v>
      </c>
      <c r="C106" s="105">
        <f>+'2. Application Budget (LC)'!C106</f>
        <v>0</v>
      </c>
      <c r="D106" s="2">
        <f>+'2. Application Budget (LC)'!D106</f>
        <v>0</v>
      </c>
      <c r="E106" s="68">
        <f>+'2. Application Budget (LC)'!E106</f>
        <v>0</v>
      </c>
      <c r="F106" s="3">
        <f>IFERROR(+'2. Application Budget (LC)'!F106/$B$157,0)</f>
        <v>0</v>
      </c>
      <c r="G106" s="69">
        <f>IFERROR(+'2. Application Budget (LC)'!G106/$B$157,0)</f>
        <v>0</v>
      </c>
      <c r="H106" s="69">
        <f>IFERROR(+'2. Application Budget (LC)'!H106/$B$157,0)</f>
        <v>0</v>
      </c>
      <c r="I106" s="69">
        <f>IFERROR(+'2. Application Budget (LC)'!I106/$B$157,0)</f>
        <v>0</v>
      </c>
      <c r="J106" s="69" t="b">
        <f t="shared" si="4"/>
        <v>1</v>
      </c>
      <c r="K106" s="9"/>
    </row>
    <row r="107" spans="1:11" x14ac:dyDescent="0.35">
      <c r="A107" s="349"/>
      <c r="B107" s="105">
        <f>+'2. Application Budget (LC)'!B107</f>
        <v>0</v>
      </c>
      <c r="C107" s="105">
        <f>+'2. Application Budget (LC)'!C107</f>
        <v>0</v>
      </c>
      <c r="D107" s="2">
        <f>+'2. Application Budget (LC)'!D107</f>
        <v>0</v>
      </c>
      <c r="E107" s="68">
        <f>+'2. Application Budget (LC)'!E107</f>
        <v>0</v>
      </c>
      <c r="F107" s="3">
        <f>IFERROR(+'2. Application Budget (LC)'!F107/$B$157,0)</f>
        <v>0</v>
      </c>
      <c r="G107" s="69">
        <f>IFERROR(+'2. Application Budget (LC)'!G107/$B$157,0)</f>
        <v>0</v>
      </c>
      <c r="H107" s="69">
        <f>IFERROR(+'2. Application Budget (LC)'!H107/$B$157,0)</f>
        <v>0</v>
      </c>
      <c r="I107" s="69">
        <f>IFERROR(+'2. Application Budget (LC)'!I107/$B$157,0)</f>
        <v>0</v>
      </c>
      <c r="J107" s="69" t="b">
        <f t="shared" si="4"/>
        <v>1</v>
      </c>
      <c r="K107" s="9"/>
    </row>
    <row r="108" spans="1:11" x14ac:dyDescent="0.35">
      <c r="A108" s="349"/>
      <c r="B108" s="105">
        <f>+'2. Application Budget (LC)'!B108</f>
        <v>0</v>
      </c>
      <c r="C108" s="105">
        <f>+'2. Application Budget (LC)'!C108</f>
        <v>0</v>
      </c>
      <c r="D108" s="2">
        <f>+'2. Application Budget (LC)'!D108</f>
        <v>0</v>
      </c>
      <c r="E108" s="68">
        <f>+'2. Application Budget (LC)'!E108</f>
        <v>0</v>
      </c>
      <c r="F108" s="3">
        <f>IFERROR(+'2. Application Budget (LC)'!F108/$B$157,0)</f>
        <v>0</v>
      </c>
      <c r="G108" s="69">
        <f>IFERROR(+'2. Application Budget (LC)'!G108/$B$157,0)</f>
        <v>0</v>
      </c>
      <c r="H108" s="69">
        <f>IFERROR(+'2. Application Budget (LC)'!H108/$B$157,0)</f>
        <v>0</v>
      </c>
      <c r="I108" s="69">
        <f>IFERROR(+'2. Application Budget (LC)'!I108/$B$157,0)</f>
        <v>0</v>
      </c>
      <c r="J108" s="69" t="b">
        <f t="shared" si="4"/>
        <v>1</v>
      </c>
      <c r="K108" s="9"/>
    </row>
    <row r="109" spans="1:11" x14ac:dyDescent="0.35">
      <c r="A109" s="349"/>
      <c r="B109" s="105">
        <f>+'2. Application Budget (LC)'!B109</f>
        <v>0</v>
      </c>
      <c r="C109" s="105">
        <f>+'2. Application Budget (LC)'!C109</f>
        <v>0</v>
      </c>
      <c r="D109" s="2">
        <f>+'2. Application Budget (LC)'!D109</f>
        <v>0</v>
      </c>
      <c r="E109" s="68">
        <f>+'2. Application Budget (LC)'!E109</f>
        <v>0</v>
      </c>
      <c r="F109" s="3">
        <f>IFERROR(+'2. Application Budget (LC)'!F109/$B$157,0)</f>
        <v>0</v>
      </c>
      <c r="G109" s="69">
        <f>IFERROR(+'2. Application Budget (LC)'!G109/$B$157,0)</f>
        <v>0</v>
      </c>
      <c r="H109" s="69">
        <f>IFERROR(+'2. Application Budget (LC)'!H109/$B$157,0)</f>
        <v>0</v>
      </c>
      <c r="I109" s="69">
        <f>IFERROR(+'2. Application Budget (LC)'!I109/$B$157,0)</f>
        <v>0</v>
      </c>
      <c r="J109" s="69" t="b">
        <f t="shared" si="4"/>
        <v>1</v>
      </c>
      <c r="K109" s="9"/>
    </row>
    <row r="110" spans="1:11" x14ac:dyDescent="0.35">
      <c r="A110" s="349"/>
      <c r="B110" s="105">
        <f>+'2. Application Budget (LC)'!B110</f>
        <v>0</v>
      </c>
      <c r="C110" s="105">
        <f>+'2. Application Budget (LC)'!C110</f>
        <v>0</v>
      </c>
      <c r="D110" s="2">
        <f>+'2. Application Budget (LC)'!D110</f>
        <v>0</v>
      </c>
      <c r="E110" s="68">
        <f>+'2. Application Budget (LC)'!E110</f>
        <v>0</v>
      </c>
      <c r="F110" s="3">
        <f>IFERROR(+'2. Application Budget (LC)'!F110/$B$157,0)</f>
        <v>0</v>
      </c>
      <c r="G110" s="69">
        <f>IFERROR(+'2. Application Budget (LC)'!G110/$B$157,0)</f>
        <v>0</v>
      </c>
      <c r="H110" s="69">
        <f>IFERROR(+'2. Application Budget (LC)'!H110/$B$157,0)</f>
        <v>0</v>
      </c>
      <c r="I110" s="69">
        <f>IFERROR(+'2. Application Budget (LC)'!I110/$B$157,0)</f>
        <v>0</v>
      </c>
      <c r="J110" s="69" t="b">
        <f t="shared" si="4"/>
        <v>1</v>
      </c>
      <c r="K110" s="9"/>
    </row>
    <row r="111" spans="1:11" x14ac:dyDescent="0.35">
      <c r="A111" s="349"/>
      <c r="B111" s="105">
        <f>+'2. Application Budget (LC)'!B111</f>
        <v>0</v>
      </c>
      <c r="C111" s="105">
        <f>+'2. Application Budget (LC)'!C111</f>
        <v>0</v>
      </c>
      <c r="D111" s="2">
        <f>+'2. Application Budget (LC)'!D111</f>
        <v>0</v>
      </c>
      <c r="E111" s="68">
        <f>+'2. Application Budget (LC)'!E111</f>
        <v>0</v>
      </c>
      <c r="F111" s="3">
        <f>IFERROR(+'2. Application Budget (LC)'!F111/$B$157,0)</f>
        <v>0</v>
      </c>
      <c r="G111" s="69">
        <f>IFERROR(+'2. Application Budget (LC)'!G111/$B$157,0)</f>
        <v>0</v>
      </c>
      <c r="H111" s="69">
        <f>IFERROR(+'2. Application Budget (LC)'!H111/$B$157,0)</f>
        <v>0</v>
      </c>
      <c r="I111" s="69">
        <f>IFERROR(+'2. Application Budget (LC)'!I111/$B$157,0)</f>
        <v>0</v>
      </c>
      <c r="J111" s="69" t="b">
        <f t="shared" si="4"/>
        <v>1</v>
      </c>
      <c r="K111" s="9"/>
    </row>
    <row r="112" spans="1:11" x14ac:dyDescent="0.35">
      <c r="A112" s="349"/>
      <c r="B112" s="105">
        <f>+'2. Application Budget (LC)'!B112</f>
        <v>0</v>
      </c>
      <c r="C112" s="105">
        <f>+'2. Application Budget (LC)'!C112</f>
        <v>0</v>
      </c>
      <c r="D112" s="2">
        <f>+'2. Application Budget (LC)'!D112</f>
        <v>0</v>
      </c>
      <c r="E112" s="68">
        <f>+'2. Application Budget (LC)'!E112</f>
        <v>0</v>
      </c>
      <c r="F112" s="3">
        <f>IFERROR(+'2. Application Budget (LC)'!F112/$B$157,0)</f>
        <v>0</v>
      </c>
      <c r="G112" s="69">
        <f>IFERROR(+'2. Application Budget (LC)'!G112/$B$157,0)</f>
        <v>0</v>
      </c>
      <c r="H112" s="69">
        <f>IFERROR(+'2. Application Budget (LC)'!H112/$B$157,0)</f>
        <v>0</v>
      </c>
      <c r="I112" s="69">
        <f>IFERROR(+'2. Application Budget (LC)'!I112/$B$157,0)</f>
        <v>0</v>
      </c>
      <c r="J112" s="69" t="b">
        <f t="shared" si="4"/>
        <v>1</v>
      </c>
      <c r="K112" s="9"/>
    </row>
    <row r="113" spans="1:11" x14ac:dyDescent="0.35">
      <c r="A113" s="349"/>
      <c r="B113" s="105">
        <f>+'2. Application Budget (LC)'!B113</f>
        <v>0</v>
      </c>
      <c r="C113" s="105">
        <f>+'2. Application Budget (LC)'!C113</f>
        <v>0</v>
      </c>
      <c r="D113" s="2">
        <f>+'2. Application Budget (LC)'!D113</f>
        <v>0</v>
      </c>
      <c r="E113" s="68">
        <f>+'2. Application Budget (LC)'!E113</f>
        <v>0</v>
      </c>
      <c r="F113" s="3">
        <f>IFERROR(+'2. Application Budget (LC)'!F113/$B$157,0)</f>
        <v>0</v>
      </c>
      <c r="G113" s="69">
        <f>IFERROR(+'2. Application Budget (LC)'!G113/$B$157,0)</f>
        <v>0</v>
      </c>
      <c r="H113" s="69">
        <f>IFERROR(+'2. Application Budget (LC)'!H113/$B$157,0)</f>
        <v>0</v>
      </c>
      <c r="I113" s="69">
        <f>IFERROR(+'2. Application Budget (LC)'!I113/$B$157,0)</f>
        <v>0</v>
      </c>
      <c r="J113" s="69" t="b">
        <f t="shared" si="4"/>
        <v>1</v>
      </c>
      <c r="K113" s="9"/>
    </row>
    <row r="114" spans="1:11" x14ac:dyDescent="0.35">
      <c r="A114" s="349"/>
      <c r="B114" s="105">
        <f>+'2. Application Budget (LC)'!B114</f>
        <v>0</v>
      </c>
      <c r="C114" s="105">
        <f>+'2. Application Budget (LC)'!C114</f>
        <v>0</v>
      </c>
      <c r="D114" s="2">
        <f>+'2. Application Budget (LC)'!D114</f>
        <v>0</v>
      </c>
      <c r="E114" s="68">
        <f>+'2. Application Budget (LC)'!E114</f>
        <v>0</v>
      </c>
      <c r="F114" s="3">
        <f>IFERROR(+'2. Application Budget (LC)'!F114/$B$157,0)</f>
        <v>0</v>
      </c>
      <c r="G114" s="69">
        <f>IFERROR(+'2. Application Budget (LC)'!G114/$B$157,0)</f>
        <v>0</v>
      </c>
      <c r="H114" s="69">
        <f>IFERROR(+'2. Application Budget (LC)'!H114/$B$157,0)</f>
        <v>0</v>
      </c>
      <c r="I114" s="69">
        <f>IFERROR(+'2. Application Budget (LC)'!I114/$B$157,0)</f>
        <v>0</v>
      </c>
      <c r="J114" s="69" t="b">
        <f t="shared" si="4"/>
        <v>1</v>
      </c>
      <c r="K114" s="9"/>
    </row>
    <row r="115" spans="1:11" x14ac:dyDescent="0.35">
      <c r="A115" s="349"/>
      <c r="B115" s="2"/>
      <c r="C115" s="2"/>
      <c r="D115" s="2"/>
      <c r="E115" s="68"/>
      <c r="F115" s="3"/>
      <c r="G115" s="69"/>
      <c r="H115" s="69"/>
      <c r="I115" s="69"/>
      <c r="J115" s="69"/>
      <c r="K115" s="9"/>
    </row>
    <row r="116" spans="1:11" x14ac:dyDescent="0.35">
      <c r="A116" s="349"/>
      <c r="B116" s="335" t="s">
        <v>79</v>
      </c>
      <c r="C116" s="336"/>
      <c r="D116" s="336"/>
      <c r="E116" s="336"/>
      <c r="F116" s="337"/>
      <c r="G116" s="72">
        <f>SUM(G65:G115)</f>
        <v>0</v>
      </c>
      <c r="H116" s="72">
        <f>SUM(H65:H115)</f>
        <v>0</v>
      </c>
      <c r="I116" s="72">
        <f>SUM(I65:I115)</f>
        <v>0</v>
      </c>
      <c r="J116" s="72"/>
      <c r="K116" s="9"/>
    </row>
    <row r="117" spans="1:11" x14ac:dyDescent="0.35">
      <c r="A117" s="334" t="s">
        <v>52</v>
      </c>
      <c r="B117" s="105">
        <f>+'2. Application Budget (LC)'!B117</f>
        <v>0</v>
      </c>
      <c r="C117" s="105">
        <f>+'2. Application Budget (LC)'!C117</f>
        <v>0</v>
      </c>
      <c r="D117" s="2">
        <f>+'2. Application Budget (LC)'!D117</f>
        <v>0</v>
      </c>
      <c r="E117" s="68">
        <f>+'2. Application Budget (LC)'!E117</f>
        <v>0</v>
      </c>
      <c r="F117" s="3">
        <f>IFERROR(+'2. Application Budget (LC)'!F117/$B$157,0)</f>
        <v>0</v>
      </c>
      <c r="G117" s="69">
        <f>IFERROR(+'2. Application Budget (LC)'!G117/$B$157,0)</f>
        <v>0</v>
      </c>
      <c r="H117" s="69">
        <f>IFERROR(+'2. Application Budget (LC)'!H117/$B$157,0)</f>
        <v>0</v>
      </c>
      <c r="I117" s="69">
        <f>IFERROR(+'2. Application Budget (LC)'!I117/$B$157,0)</f>
        <v>0</v>
      </c>
      <c r="J117" s="69" t="b">
        <f t="shared" ref="J117" si="5">IF((E117*F117)=(G117+H117),TRUE)</f>
        <v>1</v>
      </c>
      <c r="K117" s="9"/>
    </row>
    <row r="118" spans="1:11" x14ac:dyDescent="0.35">
      <c r="A118" s="334"/>
      <c r="B118" s="105">
        <f>+'2. Application Budget (LC)'!B118</f>
        <v>0</v>
      </c>
      <c r="C118" s="105">
        <f>+'2. Application Budget (LC)'!C118</f>
        <v>0</v>
      </c>
      <c r="D118" s="2">
        <f>+'2. Application Budget (LC)'!D118</f>
        <v>0</v>
      </c>
      <c r="E118" s="68">
        <f>+'2. Application Budget (LC)'!E118</f>
        <v>0</v>
      </c>
      <c r="F118" s="3">
        <f>IFERROR(+'2. Application Budget (LC)'!F118/$B$157,0)</f>
        <v>0</v>
      </c>
      <c r="G118" s="69">
        <f>IFERROR(+'2. Application Budget (LC)'!G118/$B$157,0)</f>
        <v>0</v>
      </c>
      <c r="H118" s="69">
        <f>IFERROR(+'2. Application Budget (LC)'!H118/$B$157,0)</f>
        <v>0</v>
      </c>
      <c r="I118" s="69">
        <f>IFERROR(+'2. Application Budget (LC)'!I118/$B$157,0)</f>
        <v>0</v>
      </c>
      <c r="J118" s="69" t="b">
        <f t="shared" ref="J118:J126" si="6">IF((E118*F118)=(G118+H118),TRUE)</f>
        <v>1</v>
      </c>
      <c r="K118" s="9"/>
    </row>
    <row r="119" spans="1:11" x14ac:dyDescent="0.35">
      <c r="A119" s="334"/>
      <c r="B119" s="105">
        <f>+'2. Application Budget (LC)'!B119</f>
        <v>0</v>
      </c>
      <c r="C119" s="105">
        <f>+'2. Application Budget (LC)'!C119</f>
        <v>0</v>
      </c>
      <c r="D119" s="2">
        <f>+'2. Application Budget (LC)'!D119</f>
        <v>0</v>
      </c>
      <c r="E119" s="68">
        <f>+'2. Application Budget (LC)'!E119</f>
        <v>0</v>
      </c>
      <c r="F119" s="3">
        <f>IFERROR(+'2. Application Budget (LC)'!F119/$B$157,0)</f>
        <v>0</v>
      </c>
      <c r="G119" s="69">
        <f>IFERROR(+'2. Application Budget (LC)'!G119/$B$157,0)</f>
        <v>0</v>
      </c>
      <c r="H119" s="69">
        <f>IFERROR(+'2. Application Budget (LC)'!H119/$B$157,0)</f>
        <v>0</v>
      </c>
      <c r="I119" s="69">
        <f>IFERROR(+'2. Application Budget (LC)'!I119/$B$157,0)</f>
        <v>0</v>
      </c>
      <c r="J119" s="69" t="b">
        <f t="shared" si="6"/>
        <v>1</v>
      </c>
      <c r="K119" s="9"/>
    </row>
    <row r="120" spans="1:11" x14ac:dyDescent="0.35">
      <c r="A120" s="334"/>
      <c r="B120" s="105">
        <f>+'2. Application Budget (LC)'!B120</f>
        <v>0</v>
      </c>
      <c r="C120" s="105">
        <f>+'2. Application Budget (LC)'!C120</f>
        <v>0</v>
      </c>
      <c r="D120" s="2">
        <f>+'2. Application Budget (LC)'!D120</f>
        <v>0</v>
      </c>
      <c r="E120" s="68">
        <f>+'2. Application Budget (LC)'!E120</f>
        <v>0</v>
      </c>
      <c r="F120" s="3">
        <f>IFERROR(+'2. Application Budget (LC)'!F120/$B$157,0)</f>
        <v>0</v>
      </c>
      <c r="G120" s="69">
        <f>IFERROR(+'2. Application Budget (LC)'!G120/$B$157,0)</f>
        <v>0</v>
      </c>
      <c r="H120" s="69">
        <f>IFERROR(+'2. Application Budget (LC)'!H120/$B$157,0)</f>
        <v>0</v>
      </c>
      <c r="I120" s="69">
        <f>IFERROR(+'2. Application Budget (LC)'!I120/$B$157,0)</f>
        <v>0</v>
      </c>
      <c r="J120" s="69" t="b">
        <f t="shared" si="6"/>
        <v>1</v>
      </c>
      <c r="K120" s="9"/>
    </row>
    <row r="121" spans="1:11" x14ac:dyDescent="0.35">
      <c r="A121" s="334"/>
      <c r="B121" s="105">
        <f>+'2. Application Budget (LC)'!B121</f>
        <v>0</v>
      </c>
      <c r="C121" s="105">
        <f>+'2. Application Budget (LC)'!C121</f>
        <v>0</v>
      </c>
      <c r="D121" s="2">
        <f>+'2. Application Budget (LC)'!D121</f>
        <v>0</v>
      </c>
      <c r="E121" s="68">
        <f>+'2. Application Budget (LC)'!E121</f>
        <v>0</v>
      </c>
      <c r="F121" s="3">
        <f>IFERROR(+'2. Application Budget (LC)'!F121/$B$157,0)</f>
        <v>0</v>
      </c>
      <c r="G121" s="69">
        <f>IFERROR(+'2. Application Budget (LC)'!G121/$B$157,0)</f>
        <v>0</v>
      </c>
      <c r="H121" s="69">
        <f>IFERROR(+'2. Application Budget (LC)'!H121/$B$157,0)</f>
        <v>0</v>
      </c>
      <c r="I121" s="69">
        <f>IFERROR(+'2. Application Budget (LC)'!I121/$B$157,0)</f>
        <v>0</v>
      </c>
      <c r="J121" s="69" t="b">
        <f t="shared" si="6"/>
        <v>1</v>
      </c>
      <c r="K121" s="9"/>
    </row>
    <row r="122" spans="1:11" x14ac:dyDescent="0.35">
      <c r="A122" s="334"/>
      <c r="B122" s="105">
        <f>+'2. Application Budget (LC)'!B122</f>
        <v>0</v>
      </c>
      <c r="C122" s="105">
        <f>+'2. Application Budget (LC)'!C122</f>
        <v>0</v>
      </c>
      <c r="D122" s="2">
        <f>+'2. Application Budget (LC)'!D122</f>
        <v>0</v>
      </c>
      <c r="E122" s="68">
        <f>+'2. Application Budget (LC)'!E122</f>
        <v>0</v>
      </c>
      <c r="F122" s="3">
        <f>IFERROR(+'2. Application Budget (LC)'!F122/$B$157,0)</f>
        <v>0</v>
      </c>
      <c r="G122" s="69">
        <f>IFERROR(+'2. Application Budget (LC)'!G122/$B$157,0)</f>
        <v>0</v>
      </c>
      <c r="H122" s="69">
        <f>IFERROR(+'2. Application Budget (LC)'!H122/$B$157,0)</f>
        <v>0</v>
      </c>
      <c r="I122" s="69">
        <f>IFERROR(+'2. Application Budget (LC)'!I122/$B$157,0)</f>
        <v>0</v>
      </c>
      <c r="J122" s="69" t="b">
        <f t="shared" si="6"/>
        <v>1</v>
      </c>
      <c r="K122" s="9"/>
    </row>
    <row r="123" spans="1:11" x14ac:dyDescent="0.35">
      <c r="A123" s="334"/>
      <c r="B123" s="105">
        <f>+'2. Application Budget (LC)'!B123</f>
        <v>0</v>
      </c>
      <c r="C123" s="105">
        <f>+'2. Application Budget (LC)'!C123</f>
        <v>0</v>
      </c>
      <c r="D123" s="2">
        <f>+'2. Application Budget (LC)'!D123</f>
        <v>0</v>
      </c>
      <c r="E123" s="68">
        <f>+'2. Application Budget (LC)'!E123</f>
        <v>0</v>
      </c>
      <c r="F123" s="3">
        <f>IFERROR(+'2. Application Budget (LC)'!F123/$B$157,0)</f>
        <v>0</v>
      </c>
      <c r="G123" s="69">
        <f>IFERROR(+'2. Application Budget (LC)'!G123/$B$157,0)</f>
        <v>0</v>
      </c>
      <c r="H123" s="69">
        <f>IFERROR(+'2. Application Budget (LC)'!H123/$B$157,0)</f>
        <v>0</v>
      </c>
      <c r="I123" s="69">
        <f>IFERROR(+'2. Application Budget (LC)'!I123/$B$157,0)</f>
        <v>0</v>
      </c>
      <c r="J123" s="69" t="b">
        <f t="shared" si="6"/>
        <v>1</v>
      </c>
      <c r="K123" s="9"/>
    </row>
    <row r="124" spans="1:11" x14ac:dyDescent="0.35">
      <c r="A124" s="334"/>
      <c r="B124" s="105">
        <f>+'2. Application Budget (LC)'!B124</f>
        <v>0</v>
      </c>
      <c r="C124" s="105">
        <f>+'2. Application Budget (LC)'!C124</f>
        <v>0</v>
      </c>
      <c r="D124" s="2">
        <f>+'2. Application Budget (LC)'!D124</f>
        <v>0</v>
      </c>
      <c r="E124" s="68">
        <f>+'2. Application Budget (LC)'!E124</f>
        <v>0</v>
      </c>
      <c r="F124" s="3">
        <f>IFERROR(+'2. Application Budget (LC)'!F124/$B$157,0)</f>
        <v>0</v>
      </c>
      <c r="G124" s="69">
        <f>IFERROR(+'2. Application Budget (LC)'!G124/$B$157,0)</f>
        <v>0</v>
      </c>
      <c r="H124" s="69">
        <f>IFERROR(+'2. Application Budget (LC)'!H124/$B$157,0)</f>
        <v>0</v>
      </c>
      <c r="I124" s="69">
        <f>IFERROR(+'2. Application Budget (LC)'!I124/$B$157,0)</f>
        <v>0</v>
      </c>
      <c r="J124" s="69" t="b">
        <f t="shared" si="6"/>
        <v>1</v>
      </c>
      <c r="K124" s="9"/>
    </row>
    <row r="125" spans="1:11" x14ac:dyDescent="0.35">
      <c r="A125" s="334"/>
      <c r="B125" s="105">
        <f>+'2. Application Budget (LC)'!B125</f>
        <v>0</v>
      </c>
      <c r="C125" s="105">
        <f>+'2. Application Budget (LC)'!C125</f>
        <v>0</v>
      </c>
      <c r="D125" s="2">
        <f>+'2. Application Budget (LC)'!D125</f>
        <v>0</v>
      </c>
      <c r="E125" s="68">
        <f>+'2. Application Budget (LC)'!E125</f>
        <v>0</v>
      </c>
      <c r="F125" s="3">
        <f>IFERROR(+'2. Application Budget (LC)'!F125/$B$157,0)</f>
        <v>0</v>
      </c>
      <c r="G125" s="69">
        <f>IFERROR(+'2. Application Budget (LC)'!G125/$B$157,0)</f>
        <v>0</v>
      </c>
      <c r="H125" s="69">
        <f>IFERROR(+'2. Application Budget (LC)'!H125/$B$157,0)</f>
        <v>0</v>
      </c>
      <c r="I125" s="69">
        <f>IFERROR(+'2. Application Budget (LC)'!I125/$B$157,0)</f>
        <v>0</v>
      </c>
      <c r="J125" s="69" t="b">
        <f t="shared" si="6"/>
        <v>1</v>
      </c>
      <c r="K125" s="9"/>
    </row>
    <row r="126" spans="1:11" x14ac:dyDescent="0.35">
      <c r="A126" s="334"/>
      <c r="B126" s="105">
        <f>+'2. Application Budget (LC)'!B126</f>
        <v>0</v>
      </c>
      <c r="C126" s="105">
        <f>+'2. Application Budget (LC)'!C126</f>
        <v>0</v>
      </c>
      <c r="D126" s="2">
        <f>+'2. Application Budget (LC)'!D126</f>
        <v>0</v>
      </c>
      <c r="E126" s="68">
        <f>+'2. Application Budget (LC)'!E126</f>
        <v>0</v>
      </c>
      <c r="F126" s="3">
        <f>IFERROR(+'2. Application Budget (LC)'!F126/$B$157,0)</f>
        <v>0</v>
      </c>
      <c r="G126" s="69">
        <f>IFERROR(+'2. Application Budget (LC)'!G126/$B$157,0)</f>
        <v>0</v>
      </c>
      <c r="H126" s="69">
        <f>IFERROR(+'2. Application Budget (LC)'!H126/$B$157,0)</f>
        <v>0</v>
      </c>
      <c r="I126" s="69">
        <f>IFERROR(+'2. Application Budget (LC)'!I126/$B$157,0)</f>
        <v>0</v>
      </c>
      <c r="J126" s="69" t="b">
        <f t="shared" si="6"/>
        <v>1</v>
      </c>
      <c r="K126" s="9"/>
    </row>
    <row r="127" spans="1:11" x14ac:dyDescent="0.35">
      <c r="A127" s="334"/>
      <c r="B127" s="2"/>
      <c r="C127" s="2"/>
      <c r="D127" s="2"/>
      <c r="E127" s="68"/>
      <c r="F127" s="3"/>
      <c r="G127" s="69"/>
      <c r="H127" s="69"/>
      <c r="I127" s="69"/>
      <c r="J127" s="69"/>
      <c r="K127" s="9"/>
    </row>
    <row r="128" spans="1:11" x14ac:dyDescent="0.35">
      <c r="A128" s="334"/>
      <c r="B128" s="335" t="s">
        <v>97</v>
      </c>
      <c r="C128" s="336"/>
      <c r="D128" s="336"/>
      <c r="E128" s="336"/>
      <c r="F128" s="337"/>
      <c r="G128" s="72">
        <f>SUM(G117:G127)</f>
        <v>0</v>
      </c>
      <c r="H128" s="72">
        <f>SUM(H117:H127)</f>
        <v>0</v>
      </c>
      <c r="I128" s="72">
        <f>SUM(I117:I127)</f>
        <v>0</v>
      </c>
      <c r="J128" s="72"/>
      <c r="K128" s="9"/>
    </row>
    <row r="129" spans="1:11" x14ac:dyDescent="0.35">
      <c r="A129" s="334" t="s">
        <v>53</v>
      </c>
      <c r="B129" s="105">
        <f>+'2. Application Budget (LC)'!B129</f>
        <v>0</v>
      </c>
      <c r="C129" s="105">
        <f>+'2. Application Budget (LC)'!C129</f>
        <v>0</v>
      </c>
      <c r="D129" s="2">
        <f>+'2. Application Budget (LC)'!D129</f>
        <v>0</v>
      </c>
      <c r="E129" s="68">
        <f>+'2. Application Budget (LC)'!E129</f>
        <v>0</v>
      </c>
      <c r="F129" s="3">
        <f>IFERROR(+'2. Application Budget (LC)'!F129/$B$157,0)</f>
        <v>0</v>
      </c>
      <c r="G129" s="69">
        <f>IFERROR(+'2. Application Budget (LC)'!G129/$B$157,0)</f>
        <v>0</v>
      </c>
      <c r="H129" s="69">
        <f>IFERROR(+'2. Application Budget (LC)'!H129/$B$157,0)</f>
        <v>0</v>
      </c>
      <c r="I129" s="69">
        <f>IFERROR(+'2. Application Budget (LC)'!I129/$B$157,0)</f>
        <v>0</v>
      </c>
      <c r="J129" s="69" t="b">
        <f t="shared" ref="J129:J135" si="7">IF((E129*F129)=(G129+H129),TRUE)</f>
        <v>1</v>
      </c>
      <c r="K129" s="9"/>
    </row>
    <row r="130" spans="1:11" x14ac:dyDescent="0.35">
      <c r="A130" s="334"/>
      <c r="B130" s="105">
        <f>+'2. Application Budget (LC)'!B130</f>
        <v>0</v>
      </c>
      <c r="C130" s="105">
        <f>+'2. Application Budget (LC)'!C130</f>
        <v>0</v>
      </c>
      <c r="D130" s="2">
        <f>+'2. Application Budget (LC)'!D130</f>
        <v>0</v>
      </c>
      <c r="E130" s="68">
        <f>+'2. Application Budget (LC)'!E130</f>
        <v>0</v>
      </c>
      <c r="F130" s="3">
        <f>IFERROR(+'2. Application Budget (LC)'!F130/$B$157,0)</f>
        <v>0</v>
      </c>
      <c r="G130" s="69">
        <f>IFERROR(+'2. Application Budget (LC)'!G130/$B$157,0)</f>
        <v>0</v>
      </c>
      <c r="H130" s="69">
        <f>IFERROR(+'2. Application Budget (LC)'!H130/$B$157,0)</f>
        <v>0</v>
      </c>
      <c r="I130" s="69">
        <f>IFERROR(+'2. Application Budget (LC)'!I130/$B$157,0)</f>
        <v>0</v>
      </c>
      <c r="J130" s="69" t="b">
        <f t="shared" si="7"/>
        <v>1</v>
      </c>
      <c r="K130" s="9"/>
    </row>
    <row r="131" spans="1:11" x14ac:dyDescent="0.35">
      <c r="A131" s="334"/>
      <c r="B131" s="105">
        <f>+'2. Application Budget (LC)'!B131</f>
        <v>0</v>
      </c>
      <c r="C131" s="105">
        <f>+'2. Application Budget (LC)'!C131</f>
        <v>0</v>
      </c>
      <c r="D131" s="2">
        <f>+'2. Application Budget (LC)'!D131</f>
        <v>0</v>
      </c>
      <c r="E131" s="68">
        <f>+'2. Application Budget (LC)'!E131</f>
        <v>0</v>
      </c>
      <c r="F131" s="3">
        <f>IFERROR(+'2. Application Budget (LC)'!F131/$B$157,0)</f>
        <v>0</v>
      </c>
      <c r="G131" s="69">
        <f>IFERROR(+'2. Application Budget (LC)'!G131/$B$157,0)</f>
        <v>0</v>
      </c>
      <c r="H131" s="69">
        <f>IFERROR(+'2. Application Budget (LC)'!H131/$B$157,0)</f>
        <v>0</v>
      </c>
      <c r="I131" s="69">
        <f>IFERROR(+'2. Application Budget (LC)'!I131/$B$157,0)</f>
        <v>0</v>
      </c>
      <c r="J131" s="69" t="b">
        <f t="shared" si="7"/>
        <v>1</v>
      </c>
      <c r="K131" s="9"/>
    </row>
    <row r="132" spans="1:11" x14ac:dyDescent="0.35">
      <c r="A132" s="334"/>
      <c r="B132" s="105">
        <f>+'2. Application Budget (LC)'!B132</f>
        <v>0</v>
      </c>
      <c r="C132" s="105">
        <f>+'2. Application Budget (LC)'!C132</f>
        <v>0</v>
      </c>
      <c r="D132" s="2">
        <f>+'2. Application Budget (LC)'!D132</f>
        <v>0</v>
      </c>
      <c r="E132" s="68">
        <f>+'2. Application Budget (LC)'!E132</f>
        <v>0</v>
      </c>
      <c r="F132" s="3">
        <f>IFERROR(+'2. Application Budget (LC)'!F132/$B$157,0)</f>
        <v>0</v>
      </c>
      <c r="G132" s="69">
        <f>IFERROR(+'2. Application Budget (LC)'!G132/$B$157,0)</f>
        <v>0</v>
      </c>
      <c r="H132" s="69">
        <f>IFERROR(+'2. Application Budget (LC)'!H132/$B$157,0)</f>
        <v>0</v>
      </c>
      <c r="I132" s="69">
        <f>IFERROR(+'2. Application Budget (LC)'!I132/$B$157,0)</f>
        <v>0</v>
      </c>
      <c r="J132" s="69" t="b">
        <f t="shared" si="7"/>
        <v>1</v>
      </c>
      <c r="K132" s="9"/>
    </row>
    <row r="133" spans="1:11" x14ac:dyDescent="0.35">
      <c r="A133" s="334"/>
      <c r="B133" s="105">
        <f>+'2. Application Budget (LC)'!B133</f>
        <v>0</v>
      </c>
      <c r="C133" s="105">
        <f>+'2. Application Budget (LC)'!C133</f>
        <v>0</v>
      </c>
      <c r="D133" s="2">
        <f>+'2. Application Budget (LC)'!D133</f>
        <v>0</v>
      </c>
      <c r="E133" s="68">
        <f>+'2. Application Budget (LC)'!E133</f>
        <v>0</v>
      </c>
      <c r="F133" s="3">
        <f>IFERROR(+'2. Application Budget (LC)'!F133/$B$157,0)</f>
        <v>0</v>
      </c>
      <c r="G133" s="69">
        <f>IFERROR(+'2. Application Budget (LC)'!G133/$B$157,0)</f>
        <v>0</v>
      </c>
      <c r="H133" s="69">
        <f>IFERROR(+'2. Application Budget (LC)'!H133/$B$157,0)</f>
        <v>0</v>
      </c>
      <c r="I133" s="69">
        <f>IFERROR(+'2. Application Budget (LC)'!I133/$B$157,0)</f>
        <v>0</v>
      </c>
      <c r="J133" s="69" t="b">
        <f t="shared" si="7"/>
        <v>1</v>
      </c>
      <c r="K133" s="9"/>
    </row>
    <row r="134" spans="1:11" x14ac:dyDescent="0.35">
      <c r="A134" s="334"/>
      <c r="B134" s="105">
        <f>+'2. Application Budget (LC)'!B134</f>
        <v>0</v>
      </c>
      <c r="C134" s="105">
        <f>+'2. Application Budget (LC)'!C134</f>
        <v>0</v>
      </c>
      <c r="D134" s="2">
        <f>+'2. Application Budget (LC)'!D134</f>
        <v>0</v>
      </c>
      <c r="E134" s="68">
        <f>+'2. Application Budget (LC)'!E134</f>
        <v>0</v>
      </c>
      <c r="F134" s="3">
        <f>IFERROR(+'2. Application Budget (LC)'!F134/$B$157,0)</f>
        <v>0</v>
      </c>
      <c r="G134" s="69">
        <f>IFERROR(+'2. Application Budget (LC)'!G134/$B$157,0)</f>
        <v>0</v>
      </c>
      <c r="H134" s="69">
        <f>IFERROR(+'2. Application Budget (LC)'!H134/$B$157,0)</f>
        <v>0</v>
      </c>
      <c r="I134" s="69">
        <f>IFERROR(+'2. Application Budget (LC)'!I134/$B$157,0)</f>
        <v>0</v>
      </c>
      <c r="J134" s="69" t="b">
        <f t="shared" si="7"/>
        <v>1</v>
      </c>
      <c r="K134" s="9"/>
    </row>
    <row r="135" spans="1:11" x14ac:dyDescent="0.35">
      <c r="A135" s="334"/>
      <c r="B135" s="105">
        <f>+'2. Application Budget (LC)'!B135</f>
        <v>0</v>
      </c>
      <c r="C135" s="105">
        <f>+'2. Application Budget (LC)'!C135</f>
        <v>0</v>
      </c>
      <c r="D135" s="2">
        <f>+'2. Application Budget (LC)'!D135</f>
        <v>0</v>
      </c>
      <c r="E135" s="68">
        <f>+'2. Application Budget (LC)'!E135</f>
        <v>0</v>
      </c>
      <c r="F135" s="3">
        <f>IFERROR(+'2. Application Budget (LC)'!F135/$B$157,0)</f>
        <v>0</v>
      </c>
      <c r="G135" s="69">
        <f>IFERROR(+'2. Application Budget (LC)'!G135/$B$157,0)</f>
        <v>0</v>
      </c>
      <c r="H135" s="69">
        <f>IFERROR(+'2. Application Budget (LC)'!H135/$B$157,0)</f>
        <v>0</v>
      </c>
      <c r="I135" s="69">
        <f>IFERROR(+'2. Application Budget (LC)'!I135/$B$157,0)</f>
        <v>0</v>
      </c>
      <c r="J135" s="69" t="b">
        <f t="shared" si="7"/>
        <v>1</v>
      </c>
      <c r="K135" s="9"/>
    </row>
    <row r="136" spans="1:11" x14ac:dyDescent="0.35">
      <c r="A136" s="334"/>
      <c r="B136" s="105">
        <f>+'2. Application Budget (LC)'!B136</f>
        <v>0</v>
      </c>
      <c r="C136" s="105">
        <f>+'2. Application Budget (LC)'!C136</f>
        <v>0</v>
      </c>
      <c r="D136" s="2">
        <f>+'2. Application Budget (LC)'!D136</f>
        <v>0</v>
      </c>
      <c r="E136" s="68">
        <f>+'2. Application Budget (LC)'!E136</f>
        <v>0</v>
      </c>
      <c r="F136" s="3">
        <f>IFERROR(+'2. Application Budget (LC)'!F136/$B$157,0)</f>
        <v>0</v>
      </c>
      <c r="G136" s="69">
        <f>IFERROR(+'2. Application Budget (LC)'!G136/$B$157,0)</f>
        <v>0</v>
      </c>
      <c r="H136" s="69">
        <f>IFERROR(+'2. Application Budget (LC)'!H136/$B$157,0)</f>
        <v>0</v>
      </c>
      <c r="I136" s="69">
        <f>IFERROR(+'2. Application Budget (LC)'!I136/$B$157,0)</f>
        <v>0</v>
      </c>
      <c r="J136" s="69" t="b">
        <f t="shared" ref="J136:J138" si="8">IF((E136*F136)=(G136+H136),TRUE)</f>
        <v>1</v>
      </c>
      <c r="K136" s="9"/>
    </row>
    <row r="137" spans="1:11" x14ac:dyDescent="0.35">
      <c r="A137" s="334"/>
      <c r="B137" s="105">
        <f>+'2. Application Budget (LC)'!B137</f>
        <v>0</v>
      </c>
      <c r="C137" s="105">
        <f>+'2. Application Budget (LC)'!C137</f>
        <v>0</v>
      </c>
      <c r="D137" s="2">
        <f>+'2. Application Budget (LC)'!D137</f>
        <v>0</v>
      </c>
      <c r="E137" s="68">
        <f>+'2. Application Budget (LC)'!E137</f>
        <v>0</v>
      </c>
      <c r="F137" s="3">
        <f>IFERROR(+'2. Application Budget (LC)'!F137/$B$157,0)</f>
        <v>0</v>
      </c>
      <c r="G137" s="69">
        <f>IFERROR(+'2. Application Budget (LC)'!G137/$B$157,0)</f>
        <v>0</v>
      </c>
      <c r="H137" s="69">
        <f>IFERROR(+'2. Application Budget (LC)'!H137/$B$157,0)</f>
        <v>0</v>
      </c>
      <c r="I137" s="69">
        <f>IFERROR(+'2. Application Budget (LC)'!I137/$B$157,0)</f>
        <v>0</v>
      </c>
      <c r="J137" s="69" t="b">
        <f t="shared" si="8"/>
        <v>1</v>
      </c>
      <c r="K137" s="9"/>
    </row>
    <row r="138" spans="1:11" x14ac:dyDescent="0.35">
      <c r="A138" s="334"/>
      <c r="B138" s="105">
        <f>+'2. Application Budget (LC)'!B138</f>
        <v>0</v>
      </c>
      <c r="C138" s="105">
        <f>+'2. Application Budget (LC)'!C138</f>
        <v>0</v>
      </c>
      <c r="D138" s="2">
        <f>+'2. Application Budget (LC)'!D138</f>
        <v>0</v>
      </c>
      <c r="E138" s="68">
        <f>+'2. Application Budget (LC)'!E138</f>
        <v>0</v>
      </c>
      <c r="F138" s="3">
        <f>IFERROR(+'2. Application Budget (LC)'!F138/$B$157,0)</f>
        <v>0</v>
      </c>
      <c r="G138" s="69">
        <f>IFERROR(+'2. Application Budget (LC)'!G138/$B$157,0)</f>
        <v>0</v>
      </c>
      <c r="H138" s="69">
        <f>IFERROR(+'2. Application Budget (LC)'!H138/$B$157,0)</f>
        <v>0</v>
      </c>
      <c r="I138" s="69">
        <f>IFERROR(+'2. Application Budget (LC)'!I138/$B$157,0)</f>
        <v>0</v>
      </c>
      <c r="J138" s="69" t="b">
        <f t="shared" si="8"/>
        <v>1</v>
      </c>
      <c r="K138" s="9"/>
    </row>
    <row r="139" spans="1:11" x14ac:dyDescent="0.35">
      <c r="A139" s="334"/>
      <c r="B139" s="2"/>
      <c r="C139" s="2"/>
      <c r="D139" s="2"/>
      <c r="E139" s="68"/>
      <c r="F139" s="3"/>
      <c r="G139" s="69"/>
      <c r="H139" s="69"/>
      <c r="I139" s="69"/>
      <c r="J139" s="69"/>
      <c r="K139" s="9"/>
    </row>
    <row r="140" spans="1:11" x14ac:dyDescent="0.35">
      <c r="A140" s="334"/>
      <c r="B140" s="335" t="s">
        <v>81</v>
      </c>
      <c r="C140" s="336"/>
      <c r="D140" s="336"/>
      <c r="E140" s="336"/>
      <c r="F140" s="337"/>
      <c r="G140" s="72">
        <f>SUM(G129:G139)</f>
        <v>0</v>
      </c>
      <c r="H140" s="72">
        <f>SUM(H129:H139)</f>
        <v>0</v>
      </c>
      <c r="I140" s="72">
        <f>SUM(I129:I139)</f>
        <v>0</v>
      </c>
      <c r="J140" s="72"/>
      <c r="K140" s="9"/>
    </row>
    <row r="141" spans="1:11" x14ac:dyDescent="0.35">
      <c r="A141" s="334" t="s">
        <v>54</v>
      </c>
      <c r="B141" s="105">
        <f>+'2. Application Budget (LC)'!B141</f>
        <v>0</v>
      </c>
      <c r="C141" s="105">
        <f>+'2. Application Budget (LC)'!C141</f>
        <v>0</v>
      </c>
      <c r="D141" s="2">
        <f>+'2. Application Budget (LC)'!D141</f>
        <v>0</v>
      </c>
      <c r="E141" s="68">
        <f>+'2. Application Budget (LC)'!E141</f>
        <v>0</v>
      </c>
      <c r="F141" s="3">
        <f>IFERROR(+'2. Application Budget (LC)'!F141/$B$157,0)</f>
        <v>0</v>
      </c>
      <c r="G141" s="69">
        <f>IFERROR(+'2. Application Budget (LC)'!G141/$B$157,0)</f>
        <v>0</v>
      </c>
      <c r="H141" s="69">
        <f>IFERROR(+'2. Application Budget (LC)'!H141/$B$157,0)</f>
        <v>0</v>
      </c>
      <c r="I141" s="69">
        <f>IFERROR(+'2. Application Budget (LC)'!I141/$B$157,0)</f>
        <v>0</v>
      </c>
      <c r="J141" s="69" t="b">
        <f t="shared" ref="J141" si="9">IF((E141*F141)=(G141+H141),TRUE)</f>
        <v>1</v>
      </c>
      <c r="K141" s="9"/>
    </row>
    <row r="142" spans="1:11" x14ac:dyDescent="0.35">
      <c r="A142" s="334"/>
      <c r="B142" s="105">
        <f>+'2. Application Budget (LC)'!B142</f>
        <v>0</v>
      </c>
      <c r="C142" s="105">
        <f>+'2. Application Budget (LC)'!C142</f>
        <v>0</v>
      </c>
      <c r="D142" s="2">
        <f>+'2. Application Budget (LC)'!D142</f>
        <v>0</v>
      </c>
      <c r="E142" s="68">
        <f>+'2. Application Budget (LC)'!E142</f>
        <v>0</v>
      </c>
      <c r="F142" s="3">
        <f>IFERROR(+'2. Application Budget (LC)'!F142/$B$157,0)</f>
        <v>0</v>
      </c>
      <c r="G142" s="69">
        <f>IFERROR(+'2. Application Budget (LC)'!G142/$B$157,0)</f>
        <v>0</v>
      </c>
      <c r="H142" s="69">
        <f>IFERROR(+'2. Application Budget (LC)'!H142/$B$157,0)</f>
        <v>0</v>
      </c>
      <c r="I142" s="69">
        <f>IFERROR(+'2. Application Budget (LC)'!I142/$B$157,0)</f>
        <v>0</v>
      </c>
      <c r="J142" s="69" t="b">
        <f t="shared" ref="J142:J150" si="10">IF((E142*F142)=(G142+H142),TRUE)</f>
        <v>1</v>
      </c>
      <c r="K142" s="9"/>
    </row>
    <row r="143" spans="1:11" x14ac:dyDescent="0.35">
      <c r="A143" s="334"/>
      <c r="B143" s="105">
        <f>+'2. Application Budget (LC)'!B143</f>
        <v>0</v>
      </c>
      <c r="C143" s="105">
        <f>+'2. Application Budget (LC)'!C143</f>
        <v>0</v>
      </c>
      <c r="D143" s="2">
        <f>+'2. Application Budget (LC)'!D143</f>
        <v>0</v>
      </c>
      <c r="E143" s="68">
        <f>+'2. Application Budget (LC)'!E143</f>
        <v>0</v>
      </c>
      <c r="F143" s="3">
        <f>IFERROR(+'2. Application Budget (LC)'!F143/$B$157,0)</f>
        <v>0</v>
      </c>
      <c r="G143" s="69">
        <f>IFERROR(+'2. Application Budget (LC)'!G143/$B$157,0)</f>
        <v>0</v>
      </c>
      <c r="H143" s="69">
        <f>IFERROR(+'2. Application Budget (LC)'!H143/$B$157,0)</f>
        <v>0</v>
      </c>
      <c r="I143" s="69">
        <f>IFERROR(+'2. Application Budget (LC)'!I143/$B$157,0)</f>
        <v>0</v>
      </c>
      <c r="J143" s="69" t="b">
        <f t="shared" si="10"/>
        <v>1</v>
      </c>
      <c r="K143" s="9"/>
    </row>
    <row r="144" spans="1:11" x14ac:dyDescent="0.35">
      <c r="A144" s="334"/>
      <c r="B144" s="105">
        <f>+'2. Application Budget (LC)'!B144</f>
        <v>0</v>
      </c>
      <c r="C144" s="105">
        <f>+'2. Application Budget (LC)'!C144</f>
        <v>0</v>
      </c>
      <c r="D144" s="2">
        <f>+'2. Application Budget (LC)'!D144</f>
        <v>0</v>
      </c>
      <c r="E144" s="68">
        <f>+'2. Application Budget (LC)'!E144</f>
        <v>0</v>
      </c>
      <c r="F144" s="3">
        <f>IFERROR(+'2. Application Budget (LC)'!F144/$B$157,0)</f>
        <v>0</v>
      </c>
      <c r="G144" s="69">
        <f>IFERROR(+'2. Application Budget (LC)'!G144/$B$157,0)</f>
        <v>0</v>
      </c>
      <c r="H144" s="69">
        <f>IFERROR(+'2. Application Budget (LC)'!H144/$B$157,0)</f>
        <v>0</v>
      </c>
      <c r="I144" s="69">
        <f>IFERROR(+'2. Application Budget (LC)'!I144/$B$157,0)</f>
        <v>0</v>
      </c>
      <c r="J144" s="69" t="b">
        <f t="shared" si="10"/>
        <v>1</v>
      </c>
      <c r="K144" s="9"/>
    </row>
    <row r="145" spans="1:11" x14ac:dyDescent="0.35">
      <c r="A145" s="334"/>
      <c r="B145" s="105">
        <f>+'2. Application Budget (LC)'!B145</f>
        <v>0</v>
      </c>
      <c r="C145" s="105">
        <f>+'2. Application Budget (LC)'!C145</f>
        <v>0</v>
      </c>
      <c r="D145" s="2">
        <f>+'2. Application Budget (LC)'!D145</f>
        <v>0</v>
      </c>
      <c r="E145" s="68">
        <f>+'2. Application Budget (LC)'!E145</f>
        <v>0</v>
      </c>
      <c r="F145" s="3">
        <f>IFERROR(+'2. Application Budget (LC)'!F145/$B$157,0)</f>
        <v>0</v>
      </c>
      <c r="G145" s="69">
        <f>IFERROR(+'2. Application Budget (LC)'!G145/$B$157,0)</f>
        <v>0</v>
      </c>
      <c r="H145" s="69">
        <f>IFERROR(+'2. Application Budget (LC)'!H145/$B$157,0)</f>
        <v>0</v>
      </c>
      <c r="I145" s="69">
        <f>IFERROR(+'2. Application Budget (LC)'!I145/$B$157,0)</f>
        <v>0</v>
      </c>
      <c r="J145" s="69" t="b">
        <f t="shared" si="10"/>
        <v>1</v>
      </c>
      <c r="K145" s="9"/>
    </row>
    <row r="146" spans="1:11" x14ac:dyDescent="0.35">
      <c r="A146" s="334"/>
      <c r="B146" s="105">
        <f>+'2. Application Budget (LC)'!B146</f>
        <v>0</v>
      </c>
      <c r="C146" s="105">
        <f>+'2. Application Budget (LC)'!C146</f>
        <v>0</v>
      </c>
      <c r="D146" s="2">
        <f>+'2. Application Budget (LC)'!D146</f>
        <v>0</v>
      </c>
      <c r="E146" s="68">
        <f>+'2. Application Budget (LC)'!E146</f>
        <v>0</v>
      </c>
      <c r="F146" s="3">
        <f>IFERROR(+'2. Application Budget (LC)'!F146/$B$157,0)</f>
        <v>0</v>
      </c>
      <c r="G146" s="69">
        <f>IFERROR(+'2. Application Budget (LC)'!G146/$B$157,0)</f>
        <v>0</v>
      </c>
      <c r="H146" s="69">
        <f>IFERROR(+'2. Application Budget (LC)'!H146/$B$157,0)</f>
        <v>0</v>
      </c>
      <c r="I146" s="69">
        <f>IFERROR(+'2. Application Budget (LC)'!I146/$B$157,0)</f>
        <v>0</v>
      </c>
      <c r="J146" s="69" t="b">
        <f t="shared" si="10"/>
        <v>1</v>
      </c>
      <c r="K146" s="9"/>
    </row>
    <row r="147" spans="1:11" x14ac:dyDescent="0.35">
      <c r="A147" s="334"/>
      <c r="B147" s="105">
        <f>+'2. Application Budget (LC)'!B147</f>
        <v>0</v>
      </c>
      <c r="C147" s="105">
        <f>+'2. Application Budget (LC)'!C147</f>
        <v>0</v>
      </c>
      <c r="D147" s="2">
        <f>+'2. Application Budget (LC)'!D147</f>
        <v>0</v>
      </c>
      <c r="E147" s="68">
        <f>+'2. Application Budget (LC)'!E147</f>
        <v>0</v>
      </c>
      <c r="F147" s="3">
        <f>IFERROR(+'2. Application Budget (LC)'!F147/$B$157,0)</f>
        <v>0</v>
      </c>
      <c r="G147" s="69">
        <f>IFERROR(+'2. Application Budget (LC)'!G147/$B$157,0)</f>
        <v>0</v>
      </c>
      <c r="H147" s="69">
        <f>IFERROR(+'2. Application Budget (LC)'!H147/$B$157,0)</f>
        <v>0</v>
      </c>
      <c r="I147" s="69">
        <f>IFERROR(+'2. Application Budget (LC)'!I147/$B$157,0)</f>
        <v>0</v>
      </c>
      <c r="J147" s="69" t="b">
        <f t="shared" si="10"/>
        <v>1</v>
      </c>
      <c r="K147" s="9"/>
    </row>
    <row r="148" spans="1:11" x14ac:dyDescent="0.35">
      <c r="A148" s="334"/>
      <c r="B148" s="105">
        <f>+'2. Application Budget (LC)'!B148</f>
        <v>0</v>
      </c>
      <c r="C148" s="105">
        <f>+'2. Application Budget (LC)'!C148</f>
        <v>0</v>
      </c>
      <c r="D148" s="2">
        <f>+'2. Application Budget (LC)'!D148</f>
        <v>0</v>
      </c>
      <c r="E148" s="68">
        <f>+'2. Application Budget (LC)'!E148</f>
        <v>0</v>
      </c>
      <c r="F148" s="3">
        <f>IFERROR(+'2. Application Budget (LC)'!F148/$B$157,0)</f>
        <v>0</v>
      </c>
      <c r="G148" s="69">
        <f>IFERROR(+'2. Application Budget (LC)'!G148/$B$157,0)</f>
        <v>0</v>
      </c>
      <c r="H148" s="69">
        <f>IFERROR(+'2. Application Budget (LC)'!H148/$B$157,0)</f>
        <v>0</v>
      </c>
      <c r="I148" s="69">
        <f>IFERROR(+'2. Application Budget (LC)'!I148/$B$157,0)</f>
        <v>0</v>
      </c>
      <c r="J148" s="69" t="b">
        <f t="shared" si="10"/>
        <v>1</v>
      </c>
      <c r="K148" s="9"/>
    </row>
    <row r="149" spans="1:11" x14ac:dyDescent="0.35">
      <c r="A149" s="334"/>
      <c r="B149" s="105">
        <f>+'2. Application Budget (LC)'!B149</f>
        <v>0</v>
      </c>
      <c r="C149" s="105">
        <f>+'2. Application Budget (LC)'!C149</f>
        <v>0</v>
      </c>
      <c r="D149" s="2">
        <f>+'2. Application Budget (LC)'!D149</f>
        <v>0</v>
      </c>
      <c r="E149" s="68">
        <f>+'2. Application Budget (LC)'!E149</f>
        <v>0</v>
      </c>
      <c r="F149" s="3">
        <f>IFERROR(+'2. Application Budget (LC)'!F149/$B$157,0)</f>
        <v>0</v>
      </c>
      <c r="G149" s="69">
        <f>IFERROR(+'2. Application Budget (LC)'!G149/$B$157,0)</f>
        <v>0</v>
      </c>
      <c r="H149" s="69">
        <f>IFERROR(+'2. Application Budget (LC)'!H149/$B$157,0)</f>
        <v>0</v>
      </c>
      <c r="I149" s="69">
        <f>IFERROR(+'2. Application Budget (LC)'!I149/$B$157,0)</f>
        <v>0</v>
      </c>
      <c r="J149" s="69" t="b">
        <f t="shared" si="10"/>
        <v>1</v>
      </c>
      <c r="K149" s="9"/>
    </row>
    <row r="150" spans="1:11" x14ac:dyDescent="0.35">
      <c r="A150" s="334"/>
      <c r="B150" s="105">
        <f>+'2. Application Budget (LC)'!B150</f>
        <v>0</v>
      </c>
      <c r="C150" s="105">
        <f>+'2. Application Budget (LC)'!C150</f>
        <v>0</v>
      </c>
      <c r="D150" s="2">
        <f>+'2. Application Budget (LC)'!D150</f>
        <v>0</v>
      </c>
      <c r="E150" s="68">
        <f>+'2. Application Budget (LC)'!E150</f>
        <v>0</v>
      </c>
      <c r="F150" s="3">
        <f>IFERROR(+'2. Application Budget (LC)'!F150/$B$157,0)</f>
        <v>0</v>
      </c>
      <c r="G150" s="69">
        <f>IFERROR(+'2. Application Budget (LC)'!G150/$B$157,0)</f>
        <v>0</v>
      </c>
      <c r="H150" s="69">
        <f>IFERROR(+'2. Application Budget (LC)'!H150/$B$157,0)</f>
        <v>0</v>
      </c>
      <c r="I150" s="69">
        <f>IFERROR(+'2. Application Budget (LC)'!I150/$B$157,0)</f>
        <v>0</v>
      </c>
      <c r="J150" s="69" t="b">
        <f t="shared" si="10"/>
        <v>1</v>
      </c>
      <c r="K150" s="9"/>
    </row>
    <row r="151" spans="1:11" x14ac:dyDescent="0.35">
      <c r="A151" s="334"/>
      <c r="B151" s="2"/>
      <c r="C151" s="2"/>
      <c r="D151" s="2"/>
      <c r="E151" s="68"/>
      <c r="F151" s="3"/>
      <c r="G151" s="69"/>
      <c r="H151" s="69"/>
      <c r="I151" s="69"/>
      <c r="J151" s="69"/>
      <c r="K151" s="9"/>
    </row>
    <row r="152" spans="1:11" x14ac:dyDescent="0.35">
      <c r="A152" s="334"/>
      <c r="B152" s="335" t="s">
        <v>82</v>
      </c>
      <c r="C152" s="336"/>
      <c r="D152" s="336"/>
      <c r="E152" s="336"/>
      <c r="F152" s="337"/>
      <c r="G152" s="72">
        <f>SUM(G141:G151)</f>
        <v>0</v>
      </c>
      <c r="H152" s="72">
        <f t="shared" ref="H152:I152" si="11">SUM(H141:H151)</f>
        <v>0</v>
      </c>
      <c r="I152" s="72">
        <f t="shared" si="11"/>
        <v>0</v>
      </c>
      <c r="J152" s="72"/>
      <c r="K152" s="9"/>
    </row>
    <row r="153" spans="1:11" ht="21" x14ac:dyDescent="0.5">
      <c r="A153" s="338" t="s">
        <v>55</v>
      </c>
      <c r="B153" s="339"/>
      <c r="C153" s="339"/>
      <c r="D153" s="339"/>
      <c r="E153" s="339"/>
      <c r="F153" s="340"/>
      <c r="G153" s="73">
        <f>+G152+G140+G128+G116+G64</f>
        <v>0</v>
      </c>
      <c r="H153" s="73">
        <f>+H152+H140+H128+H116+H64</f>
        <v>0</v>
      </c>
      <c r="I153" s="73">
        <f>+I152+I140+I128+I116+I64</f>
        <v>0</v>
      </c>
      <c r="J153" s="73"/>
      <c r="K153" s="9"/>
    </row>
    <row r="154" spans="1:11" x14ac:dyDescent="0.35">
      <c r="K154" s="9"/>
    </row>
    <row r="155" spans="1:11" ht="21" x14ac:dyDescent="0.5">
      <c r="A155" s="312" t="s">
        <v>83</v>
      </c>
      <c r="B155" s="312"/>
      <c r="C155" s="312"/>
    </row>
    <row r="156" spans="1:11" x14ac:dyDescent="0.35">
      <c r="A156" s="74" t="s">
        <v>84</v>
      </c>
      <c r="B156" s="74" t="s">
        <v>85</v>
      </c>
      <c r="C156" s="74" t="s">
        <v>86</v>
      </c>
    </row>
    <row r="157" spans="1:11" x14ac:dyDescent="0.35">
      <c r="A157" s="70">
        <f>+'2. Application Budget (LC)'!A157</f>
        <v>0</v>
      </c>
      <c r="B157" s="70">
        <f>+'2. Application Budget (LC)'!B157</f>
        <v>0</v>
      </c>
      <c r="C157" s="70">
        <f>+'2. Application Budget (LC)'!C157</f>
        <v>0</v>
      </c>
    </row>
  </sheetData>
  <sheetProtection algorithmName="SHA-512" hashValue="mSlD6Ctpu0iOdFxcmM5aaZlliCBWRf/Vai3TPy4dPmrELT3XZJPzb7vLoTaBoa90T3SZx6xLAFHLIbVbEMg3Eg==" saltValue="1RFiFJGAma4zF/zz5A8GfA==" spinCount="100000" sheet="1" objects="1" scenarios="1"/>
  <mergeCells count="34">
    <mergeCell ref="A12:B12"/>
    <mergeCell ref="A7:B7"/>
    <mergeCell ref="A8:B8"/>
    <mergeCell ref="A9:B9"/>
    <mergeCell ref="A10:B10"/>
    <mergeCell ref="A11:B11"/>
    <mergeCell ref="A3:G3"/>
    <mergeCell ref="A4:B4"/>
    <mergeCell ref="C4:E4"/>
    <mergeCell ref="A5:B5"/>
    <mergeCell ref="A6:B6"/>
    <mergeCell ref="A155:C155"/>
    <mergeCell ref="A65:A116"/>
    <mergeCell ref="B116:F116"/>
    <mergeCell ref="A117:A128"/>
    <mergeCell ref="B128:F128"/>
    <mergeCell ref="A129:A140"/>
    <mergeCell ref="B140:F140"/>
    <mergeCell ref="A1:L1"/>
    <mergeCell ref="L4:L5"/>
    <mergeCell ref="A141:A152"/>
    <mergeCell ref="B152:F152"/>
    <mergeCell ref="A153:F153"/>
    <mergeCell ref="C12:E12"/>
    <mergeCell ref="F4:H4"/>
    <mergeCell ref="G6:G11"/>
    <mergeCell ref="H6:H11"/>
    <mergeCell ref="J6:J11"/>
    <mergeCell ref="K6:K11"/>
    <mergeCell ref="I4:K4"/>
    <mergeCell ref="A16:E16"/>
    <mergeCell ref="A27:E27"/>
    <mergeCell ref="A29:A64"/>
    <mergeCell ref="B64:F64"/>
  </mergeCells>
  <conditionalFormatting sqref="A157:C157">
    <cfRule type="cellIs" dxfId="2"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D3E04-9079-4D91-B76D-83D166C20124}">
  <dimension ref="A1:D8"/>
  <sheetViews>
    <sheetView workbookViewId="0">
      <selection activeCell="D1" sqref="D1"/>
    </sheetView>
  </sheetViews>
  <sheetFormatPr defaultRowHeight="14.5" x14ac:dyDescent="0.35"/>
  <cols>
    <col min="1" max="1" width="13" customWidth="1"/>
    <col min="3" max="3" width="19.54296875" bestFit="1" customWidth="1"/>
    <col min="4" max="4" width="18.54296875" customWidth="1"/>
  </cols>
  <sheetData>
    <row r="1" spans="1:4" x14ac:dyDescent="0.35">
      <c r="A1" s="231" t="s">
        <v>98</v>
      </c>
      <c r="B1" s="232" t="s">
        <v>84</v>
      </c>
      <c r="C1" s="233" t="s">
        <v>99</v>
      </c>
      <c r="D1" s="232" t="s">
        <v>100</v>
      </c>
    </row>
    <row r="2" spans="1:4" x14ac:dyDescent="0.35">
      <c r="A2" s="118"/>
      <c r="B2" s="234"/>
      <c r="C2" s="235"/>
      <c r="D2" s="133"/>
    </row>
    <row r="3" spans="1:4" x14ac:dyDescent="0.35">
      <c r="A3" s="118" t="s">
        <v>101</v>
      </c>
      <c r="B3" s="234" t="s">
        <v>102</v>
      </c>
      <c r="C3" s="236">
        <v>89.856999999999999</v>
      </c>
      <c r="D3" s="133">
        <v>44735</v>
      </c>
    </row>
    <row r="4" spans="1:4" x14ac:dyDescent="0.35">
      <c r="A4" s="118" t="s">
        <v>103</v>
      </c>
      <c r="B4" s="234" t="s">
        <v>104</v>
      </c>
      <c r="C4" s="237">
        <v>311.971</v>
      </c>
      <c r="D4" s="133">
        <v>44735</v>
      </c>
    </row>
    <row r="5" spans="1:4" x14ac:dyDescent="0.35">
      <c r="A5" s="118" t="s">
        <v>105</v>
      </c>
      <c r="B5" s="234" t="s">
        <v>106</v>
      </c>
      <c r="C5" s="236">
        <v>21.427</v>
      </c>
      <c r="D5" s="133">
        <v>44735</v>
      </c>
    </row>
    <row r="6" spans="1:4" x14ac:dyDescent="0.35">
      <c r="A6" s="118" t="s">
        <v>107</v>
      </c>
      <c r="B6" s="234" t="s">
        <v>108</v>
      </c>
      <c r="C6" s="235">
        <v>655.95699999999999</v>
      </c>
      <c r="D6" s="133">
        <v>44735</v>
      </c>
    </row>
    <row r="7" spans="1:4" x14ac:dyDescent="0.35">
      <c r="A7" s="118" t="s">
        <v>109</v>
      </c>
      <c r="B7" s="234" t="s">
        <v>110</v>
      </c>
      <c r="C7" s="238">
        <v>68.925399999999996</v>
      </c>
      <c r="D7" s="133">
        <v>44735</v>
      </c>
    </row>
    <row r="8" spans="1:4" x14ac:dyDescent="0.35">
      <c r="A8" s="239" t="s">
        <v>111</v>
      </c>
      <c r="B8" s="240" t="s">
        <v>112</v>
      </c>
      <c r="C8" s="241">
        <v>7.8395999999999999</v>
      </c>
      <c r="D8" s="242">
        <v>44735</v>
      </c>
    </row>
  </sheetData>
  <sheetProtection algorithmName="SHA-512" hashValue="o5cegAF+b2DtkvTK88rRfk7Twv0CeRVdUeQf0dLkc62ga9oiWcyHVSfLpzrlZQU/MNFqPjOdEJs9RCgTSgNv8Q==" saltValue="RezTeSSUZW6CvEJqYzjk/Q==" spinCount="100000" sheet="1" objects="1" scenarios="1"/>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3E055-DA01-47D9-A77F-F7AC1C318581}">
  <sheetPr>
    <tabColor theme="9"/>
  </sheetPr>
  <dimension ref="A1:W139"/>
  <sheetViews>
    <sheetView topLeftCell="A17" zoomScale="71" zoomScaleNormal="71" workbookViewId="0">
      <selection activeCell="B19" sqref="B19"/>
    </sheetView>
  </sheetViews>
  <sheetFormatPr defaultRowHeight="14.5" x14ac:dyDescent="0.35"/>
  <cols>
    <col min="1" max="1" width="18" customWidth="1"/>
    <col min="2" max="2" width="27.54296875" customWidth="1"/>
    <col min="3" max="3" width="16.54296875" customWidth="1"/>
    <col min="4" max="4" width="15.1796875" customWidth="1"/>
    <col min="5" max="5" width="14.54296875" customWidth="1"/>
    <col min="6" max="6" width="24.54296875" bestFit="1" customWidth="1"/>
    <col min="7" max="7" width="13.54296875" customWidth="1"/>
    <col min="8" max="8" width="14.453125" customWidth="1"/>
    <col min="9" max="9" width="15" customWidth="1"/>
    <col min="10" max="10" width="15.453125" customWidth="1"/>
    <col min="11" max="11" width="14.453125" customWidth="1"/>
    <col min="12" max="12" width="13.453125" customWidth="1"/>
    <col min="13" max="13" width="14.7265625" customWidth="1"/>
    <col min="14" max="14" width="16.81640625" customWidth="1"/>
    <col min="15" max="15" width="20.54296875" customWidth="1"/>
  </cols>
  <sheetData>
    <row r="1" spans="1:23" ht="41.25" customHeight="1" x14ac:dyDescent="0.5">
      <c r="A1" s="368" t="s">
        <v>113</v>
      </c>
      <c r="B1" s="368"/>
      <c r="C1" s="368"/>
      <c r="D1" s="368"/>
      <c r="E1" s="368"/>
      <c r="F1" s="368"/>
      <c r="G1" s="368"/>
      <c r="H1" s="368"/>
      <c r="I1" s="368"/>
      <c r="J1" s="368"/>
      <c r="K1" s="368"/>
      <c r="L1" s="368"/>
      <c r="M1" s="25"/>
      <c r="N1" s="25"/>
      <c r="O1" s="25"/>
      <c r="P1" s="25"/>
      <c r="Q1" s="25"/>
      <c r="R1" s="25"/>
      <c r="S1" s="25"/>
      <c r="T1" s="25"/>
      <c r="U1" s="25"/>
      <c r="V1" s="25"/>
      <c r="W1" s="25"/>
    </row>
    <row r="2" spans="1:23" ht="22.4" customHeight="1" x14ac:dyDescent="0.5">
      <c r="A2" s="374" t="s">
        <v>114</v>
      </c>
      <c r="B2" s="374"/>
      <c r="C2" s="204"/>
      <c r="D2" s="205"/>
      <c r="M2" s="25"/>
      <c r="N2" s="25"/>
      <c r="O2" s="25"/>
      <c r="P2" s="25"/>
      <c r="Q2" s="25"/>
      <c r="R2" s="25"/>
      <c r="S2" s="25"/>
      <c r="T2" s="25"/>
      <c r="U2" s="25"/>
      <c r="V2" s="25"/>
      <c r="W2" s="25"/>
    </row>
    <row r="3" spans="1:23" ht="19.5" customHeight="1" x14ac:dyDescent="0.35">
      <c r="A3" s="374" t="s">
        <v>115</v>
      </c>
      <c r="B3" s="374"/>
      <c r="C3" s="206"/>
      <c r="D3" s="207"/>
    </row>
    <row r="4" spans="1:23" ht="20.25" customHeight="1" x14ac:dyDescent="0.35">
      <c r="A4" s="374" t="s">
        <v>116</v>
      </c>
      <c r="B4" s="374"/>
      <c r="C4" s="204"/>
      <c r="D4" s="205"/>
    </row>
    <row r="5" spans="1:23" ht="14.5" customHeight="1" x14ac:dyDescent="0.35">
      <c r="A5" s="164"/>
      <c r="B5" s="164"/>
      <c r="C5" s="180"/>
      <c r="D5" s="180"/>
    </row>
    <row r="6" spans="1:23" ht="43.5" customHeight="1" x14ac:dyDescent="0.35">
      <c r="A6" s="375" t="s">
        <v>117</v>
      </c>
      <c r="B6" s="376"/>
      <c r="C6" s="376"/>
      <c r="D6" s="377"/>
      <c r="E6" s="18"/>
    </row>
    <row r="7" spans="1:23" ht="42.65" customHeight="1" x14ac:dyDescent="0.35">
      <c r="A7" s="146"/>
      <c r="B7" s="146" t="s">
        <v>58</v>
      </c>
      <c r="C7" s="181" t="s">
        <v>118</v>
      </c>
      <c r="D7" s="182" t="s">
        <v>119</v>
      </c>
      <c r="E7" s="17"/>
      <c r="F7" s="183" t="s">
        <v>120</v>
      </c>
      <c r="G7" s="38" t="s">
        <v>121</v>
      </c>
      <c r="H7" s="38" t="s">
        <v>122</v>
      </c>
      <c r="I7" s="142" t="s">
        <v>123</v>
      </c>
      <c r="J7" s="136" t="s">
        <v>124</v>
      </c>
      <c r="K7" s="138" t="s">
        <v>37</v>
      </c>
      <c r="L7" s="138" t="s">
        <v>46</v>
      </c>
    </row>
    <row r="8" spans="1:23" ht="16.5" customHeight="1" x14ac:dyDescent="0.35">
      <c r="A8" s="147" t="s">
        <v>62</v>
      </c>
      <c r="B8" s="70">
        <f>+'2. Application Budget (LC)'!B18</f>
        <v>0</v>
      </c>
      <c r="C8" s="184">
        <f>+'2. Application Budget (LC)'!C18</f>
        <v>0</v>
      </c>
      <c r="D8" s="178"/>
      <c r="E8" s="19"/>
      <c r="F8" s="36" t="s">
        <v>125</v>
      </c>
      <c r="G8" s="79"/>
      <c r="H8" s="107"/>
      <c r="I8" s="107"/>
      <c r="J8" s="137"/>
      <c r="K8" s="139">
        <f>+G8</f>
        <v>0</v>
      </c>
      <c r="L8" s="139"/>
    </row>
    <row r="9" spans="1:23" ht="16.5" customHeight="1" x14ac:dyDescent="0.35">
      <c r="A9" s="147" t="s">
        <v>63</v>
      </c>
      <c r="B9" s="70">
        <f>+'2. Application Budget (LC)'!B19</f>
        <v>0</v>
      </c>
      <c r="C9" s="184">
        <f>+'2. Application Budget (LC)'!C19</f>
        <v>0</v>
      </c>
      <c r="D9" s="178"/>
      <c r="E9" s="19"/>
      <c r="F9" s="36" t="s">
        <v>126</v>
      </c>
      <c r="G9" s="80">
        <f>+G137</f>
        <v>0</v>
      </c>
      <c r="H9" s="208"/>
      <c r="I9" s="208"/>
      <c r="J9" s="135">
        <f>+H9+I9</f>
        <v>0</v>
      </c>
      <c r="K9" s="140">
        <f>+G9+J9</f>
        <v>0</v>
      </c>
      <c r="L9" s="140" t="b">
        <f>IF((+K9)=(+I137),TRUE)</f>
        <v>1</v>
      </c>
    </row>
    <row r="10" spans="1:23" ht="16.5" customHeight="1" x14ac:dyDescent="0.35">
      <c r="A10" s="147" t="s">
        <v>64</v>
      </c>
      <c r="B10" s="70">
        <f>+'2. Application Budget (LC)'!B20</f>
        <v>0</v>
      </c>
      <c r="C10" s="184">
        <f>+'2. Application Budget (LC)'!C20</f>
        <v>0</v>
      </c>
      <c r="D10" s="178"/>
      <c r="E10" s="19"/>
      <c r="F10" s="36" t="s">
        <v>127</v>
      </c>
      <c r="G10" s="80">
        <f>IFERROR(L137,0)</f>
        <v>0</v>
      </c>
      <c r="H10" s="208"/>
      <c r="I10" s="208"/>
      <c r="J10" s="135">
        <f>+H10+I10</f>
        <v>0</v>
      </c>
      <c r="K10" s="140">
        <f>+G10+J10</f>
        <v>0</v>
      </c>
      <c r="L10" s="140" t="b">
        <f>IF((+K10)=(+N137),TRUE)</f>
        <v>1</v>
      </c>
    </row>
    <row r="11" spans="1:23" ht="16.5" customHeight="1" x14ac:dyDescent="0.35">
      <c r="A11" s="147" t="s">
        <v>65</v>
      </c>
      <c r="B11" s="70">
        <f>+'2. Application Budget (LC)'!B21</f>
        <v>0</v>
      </c>
      <c r="C11" s="184">
        <f>+'2. Application Budget (LC)'!C21</f>
        <v>0</v>
      </c>
      <c r="D11" s="178"/>
      <c r="E11" s="19"/>
      <c r="F11" s="36" t="s">
        <v>128</v>
      </c>
      <c r="G11" s="108">
        <f>+G9-G10</f>
        <v>0</v>
      </c>
      <c r="H11" s="80">
        <f>+H9-H10</f>
        <v>0</v>
      </c>
      <c r="I11" s="80">
        <f>+I9-I10</f>
        <v>0</v>
      </c>
      <c r="J11" s="135">
        <f>+J9-J10</f>
        <v>0</v>
      </c>
      <c r="K11" s="140">
        <f>+K9-K10</f>
        <v>0</v>
      </c>
      <c r="L11" s="140"/>
    </row>
    <row r="12" spans="1:23" ht="16.5" customHeight="1" x14ac:dyDescent="0.35">
      <c r="A12" s="147" t="s">
        <v>66</v>
      </c>
      <c r="B12" s="70">
        <f>+'2. Application Budget (LC)'!B22</f>
        <v>0</v>
      </c>
      <c r="C12" s="184">
        <f>+'2. Application Budget (LC)'!C22</f>
        <v>0</v>
      </c>
      <c r="D12" s="178"/>
      <c r="E12" s="19"/>
      <c r="G12" s="78"/>
      <c r="H12" s="78"/>
      <c r="I12" s="78"/>
      <c r="J12" s="78"/>
    </row>
    <row r="13" spans="1:23" ht="16.5" customHeight="1" x14ac:dyDescent="0.35">
      <c r="A13" s="147" t="s">
        <v>67</v>
      </c>
      <c r="B13" s="70">
        <f>+'2. Application Budget (LC)'!B23</f>
        <v>0</v>
      </c>
      <c r="C13" s="184">
        <f>+'2. Application Budget (LC)'!C23</f>
        <v>0</v>
      </c>
      <c r="D13" s="178"/>
      <c r="E13" s="19"/>
    </row>
    <row r="14" spans="1:23" ht="14.5" customHeight="1" x14ac:dyDescent="0.35">
      <c r="A14" s="330" t="s">
        <v>68</v>
      </c>
      <c r="B14" s="359"/>
      <c r="C14" s="185">
        <f>SUM(C8:C13)</f>
        <v>0</v>
      </c>
      <c r="D14" s="185">
        <f>SUM(D8:D13)</f>
        <v>0</v>
      </c>
      <c r="E14" s="20"/>
    </row>
    <row r="15" spans="1:23" x14ac:dyDescent="0.35">
      <c r="A15" s="24"/>
      <c r="B15" s="22"/>
      <c r="C15" s="20"/>
      <c r="D15" s="20"/>
      <c r="E15" s="20"/>
    </row>
    <row r="16" spans="1:23" x14ac:dyDescent="0.35">
      <c r="A16" s="23"/>
    </row>
    <row r="17" spans="1:15" ht="21" x14ac:dyDescent="0.5">
      <c r="A17" s="380" t="s">
        <v>129</v>
      </c>
      <c r="B17" s="381"/>
      <c r="C17" s="381"/>
      <c r="D17" s="382"/>
      <c r="E17" s="369" t="s">
        <v>130</v>
      </c>
      <c r="F17" s="370"/>
      <c r="G17" s="370"/>
      <c r="H17" s="370"/>
      <c r="I17" s="370"/>
      <c r="J17" s="371" t="s">
        <v>131</v>
      </c>
      <c r="K17" s="372"/>
      <c r="L17" s="372"/>
      <c r="M17" s="372"/>
      <c r="N17" s="372"/>
      <c r="O17" s="373"/>
    </row>
    <row r="18" spans="1:15" ht="94" x14ac:dyDescent="0.35">
      <c r="A18" s="186" t="s">
        <v>47</v>
      </c>
      <c r="B18" s="187" t="s">
        <v>70</v>
      </c>
      <c r="C18" s="188" t="s">
        <v>71</v>
      </c>
      <c r="D18" s="189" t="s">
        <v>72</v>
      </c>
      <c r="E18" s="189" t="s">
        <v>132</v>
      </c>
      <c r="F18" s="189" t="s">
        <v>133</v>
      </c>
      <c r="G18" s="189" t="s">
        <v>134</v>
      </c>
      <c r="H18" s="189" t="s">
        <v>135</v>
      </c>
      <c r="I18" s="189" t="s">
        <v>136</v>
      </c>
      <c r="J18" s="190" t="s">
        <v>137</v>
      </c>
      <c r="K18" s="191" t="s">
        <v>138</v>
      </c>
      <c r="L18" s="190" t="s">
        <v>139</v>
      </c>
      <c r="M18" s="190" t="s">
        <v>140</v>
      </c>
      <c r="N18" s="190" t="s">
        <v>141</v>
      </c>
      <c r="O18" s="190" t="s">
        <v>46</v>
      </c>
    </row>
    <row r="19" spans="1:15" x14ac:dyDescent="0.35">
      <c r="A19" s="378" t="s">
        <v>25</v>
      </c>
      <c r="B19" s="105">
        <f>+'2. Application Budget (LC)'!B29</f>
        <v>0</v>
      </c>
      <c r="C19" s="105">
        <f>+'2. Application Budget (LC)'!C29</f>
        <v>0</v>
      </c>
      <c r="D19" s="70">
        <f>+'2. Application Budget (LC)'!D29</f>
        <v>0</v>
      </c>
      <c r="E19" s="68">
        <f>+'2. Application Budget (LC)'!E29</f>
        <v>0</v>
      </c>
      <c r="F19" s="68">
        <f>+'2. Application Budget (LC)'!F29</f>
        <v>0</v>
      </c>
      <c r="G19" s="192">
        <f>+'2. Application Budget (LC)'!G29</f>
        <v>0</v>
      </c>
      <c r="H19" s="68">
        <f>+'2. Application Budget (LC)'!H29</f>
        <v>0</v>
      </c>
      <c r="I19" s="154">
        <f t="shared" ref="I19" si="0">E19*F19</f>
        <v>0</v>
      </c>
      <c r="J19" s="126"/>
      <c r="K19" s="209"/>
      <c r="L19" s="126"/>
      <c r="M19" s="126"/>
      <c r="N19" s="193">
        <f>J19*K19</f>
        <v>0</v>
      </c>
      <c r="O19" s="194" t="b">
        <f>IF((J19*K19)=(L19+M19),TRUE)</f>
        <v>1</v>
      </c>
    </row>
    <row r="20" spans="1:15" x14ac:dyDescent="0.35">
      <c r="A20" s="378"/>
      <c r="B20" s="105">
        <f>+'2. Application Budget (LC)'!B30</f>
        <v>0</v>
      </c>
      <c r="C20" s="105">
        <f>+'2. Application Budget (LC)'!C30</f>
        <v>0</v>
      </c>
      <c r="D20" s="70">
        <f>+'2. Application Budget (LC)'!D30</f>
        <v>0</v>
      </c>
      <c r="E20" s="68">
        <f>+'2. Application Budget (LC)'!E30</f>
        <v>0</v>
      </c>
      <c r="F20" s="68">
        <f>+'2. Application Budget (LC)'!F30</f>
        <v>0</v>
      </c>
      <c r="G20" s="192">
        <f>+'2. Application Budget (LC)'!G30</f>
        <v>0</v>
      </c>
      <c r="H20" s="68">
        <f>+'2. Application Budget (LC)'!H30</f>
        <v>0</v>
      </c>
      <c r="I20" s="154">
        <f t="shared" ref="I20:I46" si="1">E20*F20</f>
        <v>0</v>
      </c>
      <c r="J20" s="126"/>
      <c r="K20" s="209"/>
      <c r="L20" s="126"/>
      <c r="M20" s="126"/>
      <c r="N20" s="193">
        <f t="shared" ref="N20:N46" si="2">J20*K20</f>
        <v>0</v>
      </c>
      <c r="O20" s="194" t="b">
        <f t="shared" ref="O20:O46" si="3">IF((J20*K20)=(L20+M20),TRUE)</f>
        <v>1</v>
      </c>
    </row>
    <row r="21" spans="1:15" x14ac:dyDescent="0.35">
      <c r="A21" s="378"/>
      <c r="B21" s="105">
        <f>+'2. Application Budget (LC)'!B31</f>
        <v>0</v>
      </c>
      <c r="C21" s="105">
        <f>+'2. Application Budget (LC)'!C31</f>
        <v>0</v>
      </c>
      <c r="D21" s="70">
        <f>+'2. Application Budget (LC)'!D31</f>
        <v>0</v>
      </c>
      <c r="E21" s="68">
        <f>+'2. Application Budget (LC)'!E31</f>
        <v>0</v>
      </c>
      <c r="F21" s="68">
        <f>+'2. Application Budget (LC)'!F31</f>
        <v>0</v>
      </c>
      <c r="G21" s="192">
        <f>+'2. Application Budget (LC)'!G31</f>
        <v>0</v>
      </c>
      <c r="H21" s="68">
        <f>+'2. Application Budget (LC)'!H31</f>
        <v>0</v>
      </c>
      <c r="I21" s="154">
        <f t="shared" si="1"/>
        <v>0</v>
      </c>
      <c r="J21" s="126"/>
      <c r="K21" s="209"/>
      <c r="L21" s="126"/>
      <c r="M21" s="126"/>
      <c r="N21" s="193">
        <f t="shared" si="2"/>
        <v>0</v>
      </c>
      <c r="O21" s="194" t="b">
        <f t="shared" si="3"/>
        <v>1</v>
      </c>
    </row>
    <row r="22" spans="1:15" x14ac:dyDescent="0.35">
      <c r="A22" s="378"/>
      <c r="B22" s="105">
        <f>+'2. Application Budget (LC)'!B32</f>
        <v>0</v>
      </c>
      <c r="C22" s="105">
        <f>+'2. Application Budget (LC)'!C32</f>
        <v>0</v>
      </c>
      <c r="D22" s="70">
        <f>+'2. Application Budget (LC)'!D32</f>
        <v>0</v>
      </c>
      <c r="E22" s="68">
        <f>+'2. Application Budget (LC)'!E32</f>
        <v>0</v>
      </c>
      <c r="F22" s="68">
        <f>+'2. Application Budget (LC)'!F32</f>
        <v>0</v>
      </c>
      <c r="G22" s="192">
        <f>+'2. Application Budget (LC)'!G32</f>
        <v>0</v>
      </c>
      <c r="H22" s="68">
        <f>+'2. Application Budget (LC)'!H32</f>
        <v>0</v>
      </c>
      <c r="I22" s="154">
        <f t="shared" si="1"/>
        <v>0</v>
      </c>
      <c r="J22" s="126"/>
      <c r="K22" s="209"/>
      <c r="L22" s="126"/>
      <c r="M22" s="126"/>
      <c r="N22" s="193">
        <f t="shared" si="2"/>
        <v>0</v>
      </c>
      <c r="O22" s="194" t="b">
        <f t="shared" si="3"/>
        <v>1</v>
      </c>
    </row>
    <row r="23" spans="1:15" x14ac:dyDescent="0.35">
      <c r="A23" s="378"/>
      <c r="B23" s="105">
        <f>+'2. Application Budget (LC)'!B33</f>
        <v>0</v>
      </c>
      <c r="C23" s="105">
        <f>+'2. Application Budget (LC)'!C33</f>
        <v>0</v>
      </c>
      <c r="D23" s="70">
        <f>+'2. Application Budget (LC)'!D33</f>
        <v>0</v>
      </c>
      <c r="E23" s="68">
        <f>+'2. Application Budget (LC)'!E33</f>
        <v>0</v>
      </c>
      <c r="F23" s="68">
        <f>+'2. Application Budget (LC)'!F33</f>
        <v>0</v>
      </c>
      <c r="G23" s="192">
        <f>+'2. Application Budget (LC)'!G33</f>
        <v>0</v>
      </c>
      <c r="H23" s="68">
        <f>+'2. Application Budget (LC)'!H33</f>
        <v>0</v>
      </c>
      <c r="I23" s="154">
        <f t="shared" si="1"/>
        <v>0</v>
      </c>
      <c r="J23" s="126"/>
      <c r="K23" s="209"/>
      <c r="L23" s="126"/>
      <c r="M23" s="126"/>
      <c r="N23" s="193">
        <f t="shared" si="2"/>
        <v>0</v>
      </c>
      <c r="O23" s="194" t="b">
        <f t="shared" si="3"/>
        <v>1</v>
      </c>
    </row>
    <row r="24" spans="1:15" x14ac:dyDescent="0.35">
      <c r="A24" s="378"/>
      <c r="B24" s="105">
        <f>+'2. Application Budget (LC)'!B34</f>
        <v>0</v>
      </c>
      <c r="C24" s="105">
        <f>+'2. Application Budget (LC)'!C34</f>
        <v>0</v>
      </c>
      <c r="D24" s="70">
        <f>+'2. Application Budget (LC)'!D34</f>
        <v>0</v>
      </c>
      <c r="E24" s="68">
        <f>+'2. Application Budget (LC)'!E34</f>
        <v>0</v>
      </c>
      <c r="F24" s="68">
        <f>+'2. Application Budget (LC)'!F34</f>
        <v>0</v>
      </c>
      <c r="G24" s="192">
        <f>+'2. Application Budget (LC)'!G34</f>
        <v>0</v>
      </c>
      <c r="H24" s="68">
        <f>+'2. Application Budget (LC)'!H34</f>
        <v>0</v>
      </c>
      <c r="I24" s="154">
        <f t="shared" si="1"/>
        <v>0</v>
      </c>
      <c r="J24" s="126"/>
      <c r="K24" s="209"/>
      <c r="L24" s="126"/>
      <c r="M24" s="126"/>
      <c r="N24" s="193">
        <f t="shared" si="2"/>
        <v>0</v>
      </c>
      <c r="O24" s="194" t="b">
        <f t="shared" si="3"/>
        <v>1</v>
      </c>
    </row>
    <row r="25" spans="1:15" x14ac:dyDescent="0.35">
      <c r="A25" s="378"/>
      <c r="B25" s="105">
        <f>+'2. Application Budget (LC)'!B35</f>
        <v>0</v>
      </c>
      <c r="C25" s="105">
        <f>+'2. Application Budget (LC)'!C35</f>
        <v>0</v>
      </c>
      <c r="D25" s="70">
        <f>+'2. Application Budget (LC)'!D35</f>
        <v>0</v>
      </c>
      <c r="E25" s="68">
        <f>+'2. Application Budget (LC)'!E35</f>
        <v>0</v>
      </c>
      <c r="F25" s="68">
        <f>+'2. Application Budget (LC)'!F35</f>
        <v>0</v>
      </c>
      <c r="G25" s="192">
        <f>+'2. Application Budget (LC)'!G35</f>
        <v>0</v>
      </c>
      <c r="H25" s="68">
        <f>+'2. Application Budget (LC)'!H35</f>
        <v>0</v>
      </c>
      <c r="I25" s="154">
        <f t="shared" si="1"/>
        <v>0</v>
      </c>
      <c r="J25" s="126"/>
      <c r="K25" s="209"/>
      <c r="L25" s="126"/>
      <c r="M25" s="126"/>
      <c r="N25" s="193">
        <f t="shared" si="2"/>
        <v>0</v>
      </c>
      <c r="O25" s="194" t="b">
        <f t="shared" si="3"/>
        <v>1</v>
      </c>
    </row>
    <row r="26" spans="1:15" x14ac:dyDescent="0.35">
      <c r="A26" s="378"/>
      <c r="B26" s="105">
        <f>+'2. Application Budget (LC)'!B36</f>
        <v>0</v>
      </c>
      <c r="C26" s="105">
        <f>+'2. Application Budget (LC)'!C36</f>
        <v>0</v>
      </c>
      <c r="D26" s="70">
        <f>+'2. Application Budget (LC)'!D36</f>
        <v>0</v>
      </c>
      <c r="E26" s="68">
        <f>+'2. Application Budget (LC)'!E36</f>
        <v>0</v>
      </c>
      <c r="F26" s="68">
        <f>+'2. Application Budget (LC)'!F36</f>
        <v>0</v>
      </c>
      <c r="G26" s="192">
        <f>+'2. Application Budget (LC)'!G36</f>
        <v>0</v>
      </c>
      <c r="H26" s="68">
        <f>+'2. Application Budget (LC)'!H36</f>
        <v>0</v>
      </c>
      <c r="I26" s="154">
        <f t="shared" si="1"/>
        <v>0</v>
      </c>
      <c r="J26" s="126"/>
      <c r="K26" s="209"/>
      <c r="L26" s="126"/>
      <c r="M26" s="126"/>
      <c r="N26" s="193">
        <f t="shared" si="2"/>
        <v>0</v>
      </c>
      <c r="O26" s="194" t="b">
        <f t="shared" si="3"/>
        <v>1</v>
      </c>
    </row>
    <row r="27" spans="1:15" x14ac:dyDescent="0.35">
      <c r="A27" s="378"/>
      <c r="B27" s="105">
        <f>+'2. Application Budget (LC)'!B37</f>
        <v>0</v>
      </c>
      <c r="C27" s="105">
        <f>+'2. Application Budget (LC)'!C37</f>
        <v>0</v>
      </c>
      <c r="D27" s="70">
        <f>+'2. Application Budget (LC)'!D37</f>
        <v>0</v>
      </c>
      <c r="E27" s="68">
        <f>+'2. Application Budget (LC)'!E37</f>
        <v>0</v>
      </c>
      <c r="F27" s="68">
        <f>+'2. Application Budget (LC)'!F37</f>
        <v>0</v>
      </c>
      <c r="G27" s="192">
        <f>+'2. Application Budget (LC)'!G37</f>
        <v>0</v>
      </c>
      <c r="H27" s="68">
        <f>+'2. Application Budget (LC)'!H37</f>
        <v>0</v>
      </c>
      <c r="I27" s="154">
        <f t="shared" si="1"/>
        <v>0</v>
      </c>
      <c r="J27" s="126"/>
      <c r="K27" s="209"/>
      <c r="L27" s="126"/>
      <c r="M27" s="126"/>
      <c r="N27" s="193">
        <f t="shared" si="2"/>
        <v>0</v>
      </c>
      <c r="O27" s="194" t="b">
        <f t="shared" si="3"/>
        <v>1</v>
      </c>
    </row>
    <row r="28" spans="1:15" x14ac:dyDescent="0.35">
      <c r="A28" s="378"/>
      <c r="B28" s="105">
        <f>+'2. Application Budget (LC)'!B38</f>
        <v>0</v>
      </c>
      <c r="C28" s="105">
        <f>+'2. Application Budget (LC)'!C38</f>
        <v>0</v>
      </c>
      <c r="D28" s="70">
        <f>+'2. Application Budget (LC)'!D38</f>
        <v>0</v>
      </c>
      <c r="E28" s="68">
        <f>+'2. Application Budget (LC)'!E38</f>
        <v>0</v>
      </c>
      <c r="F28" s="68">
        <f>+'2. Application Budget (LC)'!F38</f>
        <v>0</v>
      </c>
      <c r="G28" s="192">
        <f>+'2. Application Budget (LC)'!G38</f>
        <v>0</v>
      </c>
      <c r="H28" s="68">
        <f>+'2. Application Budget (LC)'!H38</f>
        <v>0</v>
      </c>
      <c r="I28" s="154">
        <f t="shared" si="1"/>
        <v>0</v>
      </c>
      <c r="J28" s="126"/>
      <c r="K28" s="209"/>
      <c r="L28" s="126"/>
      <c r="M28" s="126"/>
      <c r="N28" s="193">
        <f t="shared" si="2"/>
        <v>0</v>
      </c>
      <c r="O28" s="194" t="b">
        <f t="shared" si="3"/>
        <v>1</v>
      </c>
    </row>
    <row r="29" spans="1:15" x14ac:dyDescent="0.35">
      <c r="A29" s="378"/>
      <c r="B29" s="105">
        <f>+'2. Application Budget (LC)'!B39</f>
        <v>0</v>
      </c>
      <c r="C29" s="105">
        <f>+'2. Application Budget (LC)'!C39</f>
        <v>0</v>
      </c>
      <c r="D29" s="70">
        <f>+'2. Application Budget (LC)'!D39</f>
        <v>0</v>
      </c>
      <c r="E29" s="68">
        <f>+'2. Application Budget (LC)'!E39</f>
        <v>0</v>
      </c>
      <c r="F29" s="68">
        <f>+'2. Application Budget (LC)'!F39</f>
        <v>0</v>
      </c>
      <c r="G29" s="192">
        <f>+'2. Application Budget (LC)'!G39</f>
        <v>0</v>
      </c>
      <c r="H29" s="68">
        <f>+'2. Application Budget (LC)'!H39</f>
        <v>0</v>
      </c>
      <c r="I29" s="154">
        <f t="shared" si="1"/>
        <v>0</v>
      </c>
      <c r="J29" s="126"/>
      <c r="K29" s="209"/>
      <c r="L29" s="126"/>
      <c r="M29" s="126"/>
      <c r="N29" s="193">
        <f t="shared" si="2"/>
        <v>0</v>
      </c>
      <c r="O29" s="194" t="b">
        <f t="shared" si="3"/>
        <v>1</v>
      </c>
    </row>
    <row r="30" spans="1:15" x14ac:dyDescent="0.35">
      <c r="A30" s="378"/>
      <c r="B30" s="105">
        <f>+'2. Application Budget (LC)'!B40</f>
        <v>0</v>
      </c>
      <c r="C30" s="105">
        <f>+'2. Application Budget (LC)'!C40</f>
        <v>0</v>
      </c>
      <c r="D30" s="70">
        <f>+'2. Application Budget (LC)'!D40</f>
        <v>0</v>
      </c>
      <c r="E30" s="68">
        <f>+'2. Application Budget (LC)'!E40</f>
        <v>0</v>
      </c>
      <c r="F30" s="68">
        <f>+'2. Application Budget (LC)'!F40</f>
        <v>0</v>
      </c>
      <c r="G30" s="192">
        <f>+'2. Application Budget (LC)'!G40</f>
        <v>0</v>
      </c>
      <c r="H30" s="68">
        <f>+'2. Application Budget (LC)'!H40</f>
        <v>0</v>
      </c>
      <c r="I30" s="154">
        <f t="shared" si="1"/>
        <v>0</v>
      </c>
      <c r="J30" s="126"/>
      <c r="K30" s="209"/>
      <c r="L30" s="126"/>
      <c r="M30" s="126"/>
      <c r="N30" s="193">
        <f t="shared" si="2"/>
        <v>0</v>
      </c>
      <c r="O30" s="194" t="b">
        <f t="shared" si="3"/>
        <v>1</v>
      </c>
    </row>
    <row r="31" spans="1:15" x14ac:dyDescent="0.35">
      <c r="A31" s="378"/>
      <c r="B31" s="105">
        <f>+'2. Application Budget (LC)'!B41</f>
        <v>0</v>
      </c>
      <c r="C31" s="105">
        <f>+'2. Application Budget (LC)'!C41</f>
        <v>0</v>
      </c>
      <c r="D31" s="70">
        <f>+'2. Application Budget (LC)'!D41</f>
        <v>0</v>
      </c>
      <c r="E31" s="68">
        <f>+'2. Application Budget (LC)'!E41</f>
        <v>0</v>
      </c>
      <c r="F31" s="68">
        <f>+'2. Application Budget (LC)'!F41</f>
        <v>0</v>
      </c>
      <c r="G31" s="192">
        <f>+'2. Application Budget (LC)'!G41</f>
        <v>0</v>
      </c>
      <c r="H31" s="68">
        <f>+'2. Application Budget (LC)'!H41</f>
        <v>0</v>
      </c>
      <c r="I31" s="154">
        <f t="shared" si="1"/>
        <v>0</v>
      </c>
      <c r="J31" s="126"/>
      <c r="K31" s="209"/>
      <c r="L31" s="126"/>
      <c r="M31" s="126"/>
      <c r="N31" s="193">
        <f t="shared" si="2"/>
        <v>0</v>
      </c>
      <c r="O31" s="194" t="b">
        <f t="shared" si="3"/>
        <v>1</v>
      </c>
    </row>
    <row r="32" spans="1:15" x14ac:dyDescent="0.35">
      <c r="A32" s="378"/>
      <c r="B32" s="105">
        <f>+'2. Application Budget (LC)'!B48</f>
        <v>0</v>
      </c>
      <c r="C32" s="105">
        <f>+'2. Application Budget (LC)'!C48</f>
        <v>0</v>
      </c>
      <c r="D32" s="70">
        <f>+'2. Application Budget (LC)'!D48</f>
        <v>0</v>
      </c>
      <c r="E32" s="68">
        <f>+'2. Application Budget (LC)'!E48</f>
        <v>0</v>
      </c>
      <c r="F32" s="68">
        <f>+'2. Application Budget (LC)'!F48</f>
        <v>0</v>
      </c>
      <c r="G32" s="192">
        <f>+'2. Application Budget (LC)'!G48</f>
        <v>0</v>
      </c>
      <c r="H32" s="68">
        <f>+'2. Application Budget (LC)'!H48</f>
        <v>0</v>
      </c>
      <c r="I32" s="154">
        <f t="shared" si="1"/>
        <v>0</v>
      </c>
      <c r="J32" s="126"/>
      <c r="K32" s="209"/>
      <c r="L32" s="126"/>
      <c r="M32" s="126"/>
      <c r="N32" s="193">
        <f t="shared" si="2"/>
        <v>0</v>
      </c>
      <c r="O32" s="194" t="b">
        <f t="shared" si="3"/>
        <v>1</v>
      </c>
    </row>
    <row r="33" spans="1:15" x14ac:dyDescent="0.35">
      <c r="A33" s="378"/>
      <c r="B33" s="105">
        <f>+'2. Application Budget (LC)'!B49</f>
        <v>0</v>
      </c>
      <c r="C33" s="105">
        <f>+'2. Application Budget (LC)'!C49</f>
        <v>0</v>
      </c>
      <c r="D33" s="70">
        <f>+'2. Application Budget (LC)'!D49</f>
        <v>0</v>
      </c>
      <c r="E33" s="68">
        <f>+'2. Application Budget (LC)'!E49</f>
        <v>0</v>
      </c>
      <c r="F33" s="68">
        <f>+'2. Application Budget (LC)'!F49</f>
        <v>0</v>
      </c>
      <c r="G33" s="192">
        <f>+'2. Application Budget (LC)'!G49</f>
        <v>0</v>
      </c>
      <c r="H33" s="68">
        <f>+'2. Application Budget (LC)'!H49</f>
        <v>0</v>
      </c>
      <c r="I33" s="154">
        <f t="shared" si="1"/>
        <v>0</v>
      </c>
      <c r="J33" s="126"/>
      <c r="K33" s="209"/>
      <c r="L33" s="126"/>
      <c r="M33" s="126"/>
      <c r="N33" s="193">
        <f t="shared" si="2"/>
        <v>0</v>
      </c>
      <c r="O33" s="194" t="b">
        <f t="shared" si="3"/>
        <v>1</v>
      </c>
    </row>
    <row r="34" spans="1:15" x14ac:dyDescent="0.35">
      <c r="A34" s="378"/>
      <c r="B34" s="105">
        <f>+'2. Application Budget (LC)'!B50</f>
        <v>0</v>
      </c>
      <c r="C34" s="105">
        <f>+'2. Application Budget (LC)'!C50</f>
        <v>0</v>
      </c>
      <c r="D34" s="70">
        <f>+'2. Application Budget (LC)'!D50</f>
        <v>0</v>
      </c>
      <c r="E34" s="68">
        <f>+'2. Application Budget (LC)'!E50</f>
        <v>0</v>
      </c>
      <c r="F34" s="68">
        <f>+'2. Application Budget (LC)'!F50</f>
        <v>0</v>
      </c>
      <c r="G34" s="192">
        <f>+'2. Application Budget (LC)'!G50</f>
        <v>0</v>
      </c>
      <c r="H34" s="68">
        <f>+'2. Application Budget (LC)'!H50</f>
        <v>0</v>
      </c>
      <c r="I34" s="154">
        <f t="shared" si="1"/>
        <v>0</v>
      </c>
      <c r="J34" s="126"/>
      <c r="K34" s="209"/>
      <c r="L34" s="126"/>
      <c r="M34" s="126"/>
      <c r="N34" s="193">
        <f t="shared" si="2"/>
        <v>0</v>
      </c>
      <c r="O34" s="194" t="b">
        <f t="shared" si="3"/>
        <v>1</v>
      </c>
    </row>
    <row r="35" spans="1:15" x14ac:dyDescent="0.35">
      <c r="A35" s="378"/>
      <c r="B35" s="105">
        <f>+'2. Application Budget (LC)'!B51</f>
        <v>0</v>
      </c>
      <c r="C35" s="105">
        <f>+'2. Application Budget (LC)'!C51</f>
        <v>0</v>
      </c>
      <c r="D35" s="70">
        <f>+'2. Application Budget (LC)'!D51</f>
        <v>0</v>
      </c>
      <c r="E35" s="68">
        <f>+'2. Application Budget (LC)'!E51</f>
        <v>0</v>
      </c>
      <c r="F35" s="68">
        <f>+'2. Application Budget (LC)'!F51</f>
        <v>0</v>
      </c>
      <c r="G35" s="192">
        <f>+'2. Application Budget (LC)'!G51</f>
        <v>0</v>
      </c>
      <c r="H35" s="68">
        <f>+'2. Application Budget (LC)'!H51</f>
        <v>0</v>
      </c>
      <c r="I35" s="154">
        <f t="shared" si="1"/>
        <v>0</v>
      </c>
      <c r="J35" s="126"/>
      <c r="K35" s="209"/>
      <c r="L35" s="126"/>
      <c r="M35" s="126"/>
      <c r="N35" s="193">
        <f t="shared" si="2"/>
        <v>0</v>
      </c>
      <c r="O35" s="194" t="b">
        <f t="shared" si="3"/>
        <v>1</v>
      </c>
    </row>
    <row r="36" spans="1:15" x14ac:dyDescent="0.35">
      <c r="A36" s="378"/>
      <c r="B36" s="105">
        <f>+'2. Application Budget (LC)'!B52</f>
        <v>0</v>
      </c>
      <c r="C36" s="105">
        <f>+'2. Application Budget (LC)'!C52</f>
        <v>0</v>
      </c>
      <c r="D36" s="70">
        <f>+'2. Application Budget (LC)'!D52</f>
        <v>0</v>
      </c>
      <c r="E36" s="68">
        <f>+'2. Application Budget (LC)'!E52</f>
        <v>0</v>
      </c>
      <c r="F36" s="68">
        <f>+'2. Application Budget (LC)'!F52</f>
        <v>0</v>
      </c>
      <c r="G36" s="192">
        <f>+'2. Application Budget (LC)'!G52</f>
        <v>0</v>
      </c>
      <c r="H36" s="68">
        <f>+'2. Application Budget (LC)'!H52</f>
        <v>0</v>
      </c>
      <c r="I36" s="154">
        <f t="shared" si="1"/>
        <v>0</v>
      </c>
      <c r="J36" s="126"/>
      <c r="K36" s="209"/>
      <c r="L36" s="126"/>
      <c r="M36" s="126"/>
      <c r="N36" s="193">
        <f t="shared" si="2"/>
        <v>0</v>
      </c>
      <c r="O36" s="194" t="b">
        <f t="shared" si="3"/>
        <v>1</v>
      </c>
    </row>
    <row r="37" spans="1:15" x14ac:dyDescent="0.35">
      <c r="A37" s="378"/>
      <c r="B37" s="105">
        <f>+'2. Application Budget (LC)'!B53</f>
        <v>0</v>
      </c>
      <c r="C37" s="105">
        <f>+'2. Application Budget (LC)'!C53</f>
        <v>0</v>
      </c>
      <c r="D37" s="70">
        <f>+'2. Application Budget (LC)'!D53</f>
        <v>0</v>
      </c>
      <c r="E37" s="68">
        <f>+'2. Application Budget (LC)'!E53</f>
        <v>0</v>
      </c>
      <c r="F37" s="68">
        <f>+'2. Application Budget (LC)'!F53</f>
        <v>0</v>
      </c>
      <c r="G37" s="192">
        <f>+'2. Application Budget (LC)'!G53</f>
        <v>0</v>
      </c>
      <c r="H37" s="68">
        <f>+'2. Application Budget (LC)'!H53</f>
        <v>0</v>
      </c>
      <c r="I37" s="154">
        <f t="shared" si="1"/>
        <v>0</v>
      </c>
      <c r="J37" s="126"/>
      <c r="K37" s="209"/>
      <c r="L37" s="126"/>
      <c r="M37" s="126"/>
      <c r="N37" s="193">
        <f t="shared" si="2"/>
        <v>0</v>
      </c>
      <c r="O37" s="194" t="b">
        <f t="shared" si="3"/>
        <v>1</v>
      </c>
    </row>
    <row r="38" spans="1:15" x14ac:dyDescent="0.35">
      <c r="A38" s="378"/>
      <c r="B38" s="105">
        <f>+'2. Application Budget (LC)'!B54</f>
        <v>0</v>
      </c>
      <c r="C38" s="105">
        <f>+'2. Application Budget (LC)'!C54</f>
        <v>0</v>
      </c>
      <c r="D38" s="70">
        <f>+'2. Application Budget (LC)'!D54</f>
        <v>0</v>
      </c>
      <c r="E38" s="68">
        <f>+'2. Application Budget (LC)'!E54</f>
        <v>0</v>
      </c>
      <c r="F38" s="68">
        <f>+'2. Application Budget (LC)'!F54</f>
        <v>0</v>
      </c>
      <c r="G38" s="192">
        <f>+'2. Application Budget (LC)'!G54</f>
        <v>0</v>
      </c>
      <c r="H38" s="68">
        <f>+'2. Application Budget (LC)'!H54</f>
        <v>0</v>
      </c>
      <c r="I38" s="154">
        <f t="shared" si="1"/>
        <v>0</v>
      </c>
      <c r="J38" s="126"/>
      <c r="K38" s="209"/>
      <c r="L38" s="126"/>
      <c r="M38" s="126"/>
      <c r="N38" s="193">
        <f t="shared" si="2"/>
        <v>0</v>
      </c>
      <c r="O38" s="194" t="b">
        <f t="shared" si="3"/>
        <v>1</v>
      </c>
    </row>
    <row r="39" spans="1:15" x14ac:dyDescent="0.35">
      <c r="A39" s="378"/>
      <c r="B39" s="105">
        <f>+'2. Application Budget (LC)'!B55</f>
        <v>0</v>
      </c>
      <c r="C39" s="105">
        <f>+'2. Application Budget (LC)'!C55</f>
        <v>0</v>
      </c>
      <c r="D39" s="70">
        <f>+'2. Application Budget (LC)'!D55</f>
        <v>0</v>
      </c>
      <c r="E39" s="68">
        <f>+'2. Application Budget (LC)'!E55</f>
        <v>0</v>
      </c>
      <c r="F39" s="68">
        <f>+'2. Application Budget (LC)'!F55</f>
        <v>0</v>
      </c>
      <c r="G39" s="192">
        <f>+'2. Application Budget (LC)'!G55</f>
        <v>0</v>
      </c>
      <c r="H39" s="68">
        <f>+'2. Application Budget (LC)'!H55</f>
        <v>0</v>
      </c>
      <c r="I39" s="154">
        <f t="shared" si="1"/>
        <v>0</v>
      </c>
      <c r="J39" s="126"/>
      <c r="K39" s="209"/>
      <c r="L39" s="126"/>
      <c r="M39" s="126"/>
      <c r="N39" s="193">
        <f t="shared" si="2"/>
        <v>0</v>
      </c>
      <c r="O39" s="194" t="b">
        <f t="shared" si="3"/>
        <v>1</v>
      </c>
    </row>
    <row r="40" spans="1:15" x14ac:dyDescent="0.35">
      <c r="A40" s="378"/>
      <c r="B40" s="105">
        <f>+'2. Application Budget (LC)'!B56</f>
        <v>0</v>
      </c>
      <c r="C40" s="105">
        <f>+'2. Application Budget (LC)'!C56</f>
        <v>0</v>
      </c>
      <c r="D40" s="70">
        <f>+'2. Application Budget (LC)'!D56</f>
        <v>0</v>
      </c>
      <c r="E40" s="68">
        <f>+'2. Application Budget (LC)'!E56</f>
        <v>0</v>
      </c>
      <c r="F40" s="68">
        <f>+'2. Application Budget (LC)'!F56</f>
        <v>0</v>
      </c>
      <c r="G40" s="192">
        <f>+'2. Application Budget (LC)'!G56</f>
        <v>0</v>
      </c>
      <c r="H40" s="68">
        <f>+'2. Application Budget (LC)'!H56</f>
        <v>0</v>
      </c>
      <c r="I40" s="154">
        <f t="shared" si="1"/>
        <v>0</v>
      </c>
      <c r="J40" s="126"/>
      <c r="K40" s="209"/>
      <c r="L40" s="126"/>
      <c r="M40" s="126"/>
      <c r="N40" s="193">
        <f t="shared" si="2"/>
        <v>0</v>
      </c>
      <c r="O40" s="194" t="b">
        <f t="shared" si="3"/>
        <v>1</v>
      </c>
    </row>
    <row r="41" spans="1:15" x14ac:dyDescent="0.35">
      <c r="A41" s="378"/>
      <c r="B41" s="105">
        <f>+'2. Application Budget (LC)'!B57</f>
        <v>0</v>
      </c>
      <c r="C41" s="105">
        <f>+'2. Application Budget (LC)'!C57</f>
        <v>0</v>
      </c>
      <c r="D41" s="70">
        <f>+'2. Application Budget (LC)'!D57</f>
        <v>0</v>
      </c>
      <c r="E41" s="68">
        <f>+'2. Application Budget (LC)'!E57</f>
        <v>0</v>
      </c>
      <c r="F41" s="68">
        <f>+'2. Application Budget (LC)'!F57</f>
        <v>0</v>
      </c>
      <c r="G41" s="192">
        <f>+'2. Application Budget (LC)'!G57</f>
        <v>0</v>
      </c>
      <c r="H41" s="68">
        <f>+'2. Application Budget (LC)'!H57</f>
        <v>0</v>
      </c>
      <c r="I41" s="154">
        <f t="shared" si="1"/>
        <v>0</v>
      </c>
      <c r="J41" s="126"/>
      <c r="K41" s="209"/>
      <c r="L41" s="126"/>
      <c r="M41" s="126"/>
      <c r="N41" s="193">
        <f t="shared" si="2"/>
        <v>0</v>
      </c>
      <c r="O41" s="194" t="b">
        <f t="shared" si="3"/>
        <v>1</v>
      </c>
    </row>
    <row r="42" spans="1:15" x14ac:dyDescent="0.35">
      <c r="A42" s="378"/>
      <c r="B42" s="105">
        <f>+'2. Application Budget (LC)'!B58</f>
        <v>0</v>
      </c>
      <c r="C42" s="105">
        <f>+'2. Application Budget (LC)'!C58</f>
        <v>0</v>
      </c>
      <c r="D42" s="70">
        <f>+'2. Application Budget (LC)'!D58</f>
        <v>0</v>
      </c>
      <c r="E42" s="68">
        <f>+'2. Application Budget (LC)'!E58</f>
        <v>0</v>
      </c>
      <c r="F42" s="68">
        <f>+'2. Application Budget (LC)'!F58</f>
        <v>0</v>
      </c>
      <c r="G42" s="192">
        <f>+'2. Application Budget (LC)'!G58</f>
        <v>0</v>
      </c>
      <c r="H42" s="68">
        <f>+'2. Application Budget (LC)'!H58</f>
        <v>0</v>
      </c>
      <c r="I42" s="154">
        <f t="shared" si="1"/>
        <v>0</v>
      </c>
      <c r="J42" s="126"/>
      <c r="K42" s="209"/>
      <c r="L42" s="126"/>
      <c r="M42" s="126"/>
      <c r="N42" s="193">
        <f t="shared" si="2"/>
        <v>0</v>
      </c>
      <c r="O42" s="194" t="b">
        <f t="shared" si="3"/>
        <v>1</v>
      </c>
    </row>
    <row r="43" spans="1:15" x14ac:dyDescent="0.35">
      <c r="A43" s="378"/>
      <c r="B43" s="105">
        <f>+'2. Application Budget (LC)'!B59</f>
        <v>0</v>
      </c>
      <c r="C43" s="105">
        <f>+'2. Application Budget (LC)'!C59</f>
        <v>0</v>
      </c>
      <c r="D43" s="70">
        <f>+'2. Application Budget (LC)'!D59</f>
        <v>0</v>
      </c>
      <c r="E43" s="68">
        <f>+'2. Application Budget (LC)'!E59</f>
        <v>0</v>
      </c>
      <c r="F43" s="68">
        <f>+'2. Application Budget (LC)'!F59</f>
        <v>0</v>
      </c>
      <c r="G43" s="192">
        <f>+'2. Application Budget (LC)'!G59</f>
        <v>0</v>
      </c>
      <c r="H43" s="68">
        <f>+'2. Application Budget (LC)'!H59</f>
        <v>0</v>
      </c>
      <c r="I43" s="154">
        <f t="shared" si="1"/>
        <v>0</v>
      </c>
      <c r="J43" s="126"/>
      <c r="K43" s="209"/>
      <c r="L43" s="126"/>
      <c r="M43" s="126"/>
      <c r="N43" s="193">
        <f t="shared" si="2"/>
        <v>0</v>
      </c>
      <c r="O43" s="194" t="b">
        <f t="shared" si="3"/>
        <v>1</v>
      </c>
    </row>
    <row r="44" spans="1:15" x14ac:dyDescent="0.35">
      <c r="A44" s="378"/>
      <c r="B44" s="105">
        <f>+'2. Application Budget (LC)'!B60</f>
        <v>0</v>
      </c>
      <c r="C44" s="105">
        <f>+'2. Application Budget (LC)'!C60</f>
        <v>0</v>
      </c>
      <c r="D44" s="70">
        <f>+'2. Application Budget (LC)'!D60</f>
        <v>0</v>
      </c>
      <c r="E44" s="68">
        <f>+'2. Application Budget (LC)'!E60</f>
        <v>0</v>
      </c>
      <c r="F44" s="68">
        <f>+'2. Application Budget (LC)'!F60</f>
        <v>0</v>
      </c>
      <c r="G44" s="192">
        <f>+'2. Application Budget (LC)'!G60</f>
        <v>0</v>
      </c>
      <c r="H44" s="68">
        <f>+'2. Application Budget (LC)'!H60</f>
        <v>0</v>
      </c>
      <c r="I44" s="154">
        <f t="shared" si="1"/>
        <v>0</v>
      </c>
      <c r="J44" s="126"/>
      <c r="K44" s="209"/>
      <c r="L44" s="126"/>
      <c r="M44" s="126"/>
      <c r="N44" s="193">
        <f t="shared" si="2"/>
        <v>0</v>
      </c>
      <c r="O44" s="194" t="b">
        <f t="shared" si="3"/>
        <v>1</v>
      </c>
    </row>
    <row r="45" spans="1:15" x14ac:dyDescent="0.35">
      <c r="A45" s="378"/>
      <c r="B45" s="105">
        <f>+'2. Application Budget (LC)'!B61</f>
        <v>0</v>
      </c>
      <c r="C45" s="105">
        <f>+'2. Application Budget (LC)'!C61</f>
        <v>0</v>
      </c>
      <c r="D45" s="70">
        <f>+'2. Application Budget (LC)'!D61</f>
        <v>0</v>
      </c>
      <c r="E45" s="68">
        <f>+'2. Application Budget (LC)'!E61</f>
        <v>0</v>
      </c>
      <c r="F45" s="68">
        <f>+'2. Application Budget (LC)'!F61</f>
        <v>0</v>
      </c>
      <c r="G45" s="192">
        <f>+'2. Application Budget (LC)'!G61</f>
        <v>0</v>
      </c>
      <c r="H45" s="68">
        <f>+'2. Application Budget (LC)'!H61</f>
        <v>0</v>
      </c>
      <c r="I45" s="154">
        <f t="shared" si="1"/>
        <v>0</v>
      </c>
      <c r="J45" s="126"/>
      <c r="K45" s="209"/>
      <c r="L45" s="126"/>
      <c r="M45" s="126"/>
      <c r="N45" s="193">
        <f t="shared" si="2"/>
        <v>0</v>
      </c>
      <c r="O45" s="194" t="b">
        <f t="shared" si="3"/>
        <v>1</v>
      </c>
    </row>
    <row r="46" spans="1:15" x14ac:dyDescent="0.35">
      <c r="A46" s="378"/>
      <c r="B46" s="105">
        <f>+'2. Application Budget (LC)'!B62</f>
        <v>0</v>
      </c>
      <c r="C46" s="105">
        <f>+'2. Application Budget (LC)'!C62</f>
        <v>0</v>
      </c>
      <c r="D46" s="70">
        <f>+'2. Application Budget (LC)'!D62</f>
        <v>0</v>
      </c>
      <c r="E46" s="68">
        <f>+'2. Application Budget (LC)'!E62</f>
        <v>0</v>
      </c>
      <c r="F46" s="68">
        <f>+'2. Application Budget (LC)'!F62</f>
        <v>0</v>
      </c>
      <c r="G46" s="192">
        <f>+'2. Application Budget (LC)'!G62</f>
        <v>0</v>
      </c>
      <c r="H46" s="68">
        <f>+'2. Application Budget (LC)'!H62</f>
        <v>0</v>
      </c>
      <c r="I46" s="154">
        <f t="shared" si="1"/>
        <v>0</v>
      </c>
      <c r="J46" s="126"/>
      <c r="K46" s="209"/>
      <c r="L46" s="126"/>
      <c r="M46" s="126"/>
      <c r="N46" s="193">
        <f t="shared" si="2"/>
        <v>0</v>
      </c>
      <c r="O46" s="194" t="b">
        <f t="shared" si="3"/>
        <v>1</v>
      </c>
    </row>
    <row r="47" spans="1:15" x14ac:dyDescent="0.35">
      <c r="A47" s="378"/>
      <c r="B47" s="10"/>
      <c r="C47" s="2"/>
      <c r="D47" s="2"/>
      <c r="E47" s="68"/>
      <c r="F47" s="68"/>
      <c r="G47" s="68"/>
      <c r="H47" s="68"/>
      <c r="I47" s="156"/>
      <c r="J47" s="193"/>
      <c r="K47" s="195"/>
      <c r="L47" s="193"/>
      <c r="M47" s="193"/>
      <c r="N47" s="193"/>
      <c r="O47" s="194"/>
    </row>
    <row r="48" spans="1:15" x14ac:dyDescent="0.35">
      <c r="A48" s="378"/>
      <c r="B48" s="320" t="s">
        <v>78</v>
      </c>
      <c r="C48" s="320"/>
      <c r="D48" s="320"/>
      <c r="E48" s="320"/>
      <c r="F48" s="321"/>
      <c r="G48" s="157">
        <f>SUM(G19:G47)</f>
        <v>0</v>
      </c>
      <c r="H48" s="157">
        <f>SUM(H19:H47)</f>
        <v>0</v>
      </c>
      <c r="I48" s="158">
        <f>SUM(I19:I47)</f>
        <v>0</v>
      </c>
      <c r="J48" s="196"/>
      <c r="K48" s="197"/>
      <c r="L48" s="196">
        <f>SUM(L19:L47)</f>
        <v>0</v>
      </c>
      <c r="M48" s="196">
        <f>SUM(M19:M47)</f>
        <v>0</v>
      </c>
      <c r="N48" s="196">
        <f>SUM(N19:N47)</f>
        <v>0</v>
      </c>
      <c r="O48" s="198"/>
    </row>
    <row r="49" spans="1:16" x14ac:dyDescent="0.35">
      <c r="A49" s="379" t="s">
        <v>51</v>
      </c>
      <c r="B49" s="105">
        <f>+'2. Application Budget (LC)'!B65</f>
        <v>0</v>
      </c>
      <c r="C49" s="105">
        <f>+'2. Application Budget (LC)'!C65</f>
        <v>0</v>
      </c>
      <c r="D49" s="70">
        <f>+'2. Application Budget (LC)'!D65</f>
        <v>0</v>
      </c>
      <c r="E49" s="68">
        <f>+'2. Application Budget (LC)'!E65</f>
        <v>0</v>
      </c>
      <c r="F49" s="68">
        <f>+'2. Application Budget (LC)'!F65</f>
        <v>0</v>
      </c>
      <c r="G49" s="192">
        <f>+'2. Application Budget (LC)'!G65</f>
        <v>0</v>
      </c>
      <c r="H49" s="68">
        <f>+'2. Application Budget (LC)'!H65</f>
        <v>0</v>
      </c>
      <c r="I49" s="154">
        <f t="shared" ref="I49" si="4">E49*F49</f>
        <v>0</v>
      </c>
      <c r="J49" s="126"/>
      <c r="K49" s="209"/>
      <c r="L49" s="126"/>
      <c r="M49" s="126"/>
      <c r="N49" s="193">
        <f t="shared" ref="N49" si="5">J49*K49</f>
        <v>0</v>
      </c>
      <c r="O49" s="194" t="b">
        <f t="shared" ref="O49" si="6">IF((J49*K49)=(L49+M49),TRUE)</f>
        <v>1</v>
      </c>
      <c r="P49" s="9"/>
    </row>
    <row r="50" spans="1:16" x14ac:dyDescent="0.35">
      <c r="A50" s="378"/>
      <c r="B50" s="105">
        <f>+'2. Application Budget (LC)'!B66</f>
        <v>0</v>
      </c>
      <c r="C50" s="105">
        <f>+'2. Application Budget (LC)'!C66</f>
        <v>0</v>
      </c>
      <c r="D50" s="70">
        <f>+'2. Application Budget (LC)'!D66</f>
        <v>0</v>
      </c>
      <c r="E50" s="68">
        <f>+'2. Application Budget (LC)'!E66</f>
        <v>0</v>
      </c>
      <c r="F50" s="68">
        <f>+'2. Application Budget (LC)'!F66</f>
        <v>0</v>
      </c>
      <c r="G50" s="192">
        <f>+'2. Application Budget (LC)'!G66</f>
        <v>0</v>
      </c>
      <c r="H50" s="68">
        <f>+'2. Application Budget (LC)'!H66</f>
        <v>0</v>
      </c>
      <c r="I50" s="154">
        <f t="shared" ref="I50:I98" si="7">E50*F50</f>
        <v>0</v>
      </c>
      <c r="J50" s="126"/>
      <c r="K50" s="209"/>
      <c r="L50" s="126"/>
      <c r="M50" s="126"/>
      <c r="N50" s="193">
        <f t="shared" ref="N50:N98" si="8">J50*K50</f>
        <v>0</v>
      </c>
      <c r="O50" s="194" t="b">
        <f t="shared" ref="O50:O98" si="9">IF((J50*K50)=(L50+M50),TRUE)</f>
        <v>1</v>
      </c>
      <c r="P50" s="9"/>
    </row>
    <row r="51" spans="1:16" x14ac:dyDescent="0.35">
      <c r="A51" s="378"/>
      <c r="B51" s="105">
        <f>+'2. Application Budget (LC)'!B67</f>
        <v>0</v>
      </c>
      <c r="C51" s="105">
        <f>+'2. Application Budget (LC)'!C67</f>
        <v>0</v>
      </c>
      <c r="D51" s="70">
        <f>+'2. Application Budget (LC)'!D67</f>
        <v>0</v>
      </c>
      <c r="E51" s="68">
        <f>+'2. Application Budget (LC)'!E67</f>
        <v>0</v>
      </c>
      <c r="F51" s="68">
        <f>+'2. Application Budget (LC)'!F67</f>
        <v>0</v>
      </c>
      <c r="G51" s="192">
        <f>+'2. Application Budget (LC)'!G67</f>
        <v>0</v>
      </c>
      <c r="H51" s="68">
        <f>+'2. Application Budget (LC)'!H67</f>
        <v>0</v>
      </c>
      <c r="I51" s="154">
        <f t="shared" si="7"/>
        <v>0</v>
      </c>
      <c r="J51" s="126"/>
      <c r="K51" s="209"/>
      <c r="L51" s="126"/>
      <c r="M51" s="126"/>
      <c r="N51" s="193">
        <f t="shared" si="8"/>
        <v>0</v>
      </c>
      <c r="O51" s="194" t="b">
        <f t="shared" si="9"/>
        <v>1</v>
      </c>
      <c r="P51" s="9"/>
    </row>
    <row r="52" spans="1:16" x14ac:dyDescent="0.35">
      <c r="A52" s="378"/>
      <c r="B52" s="105">
        <f>+'2. Application Budget (LC)'!B68</f>
        <v>0</v>
      </c>
      <c r="C52" s="105">
        <f>+'2. Application Budget (LC)'!C68</f>
        <v>0</v>
      </c>
      <c r="D52" s="70">
        <f>+'2. Application Budget (LC)'!D68</f>
        <v>0</v>
      </c>
      <c r="E52" s="68">
        <f>+'2. Application Budget (LC)'!E68</f>
        <v>0</v>
      </c>
      <c r="F52" s="68">
        <f>+'2. Application Budget (LC)'!F68</f>
        <v>0</v>
      </c>
      <c r="G52" s="192">
        <f>+'2. Application Budget (LC)'!G68</f>
        <v>0</v>
      </c>
      <c r="H52" s="68">
        <f>+'2. Application Budget (LC)'!H68</f>
        <v>0</v>
      </c>
      <c r="I52" s="154">
        <f t="shared" si="7"/>
        <v>0</v>
      </c>
      <c r="J52" s="126"/>
      <c r="K52" s="209"/>
      <c r="L52" s="126"/>
      <c r="M52" s="126"/>
      <c r="N52" s="193">
        <f t="shared" si="8"/>
        <v>0</v>
      </c>
      <c r="O52" s="194" t="b">
        <f t="shared" si="9"/>
        <v>1</v>
      </c>
      <c r="P52" s="9"/>
    </row>
    <row r="53" spans="1:16" x14ac:dyDescent="0.35">
      <c r="A53" s="378"/>
      <c r="B53" s="105">
        <f>+'2. Application Budget (LC)'!B69</f>
        <v>0</v>
      </c>
      <c r="C53" s="105">
        <f>+'2. Application Budget (LC)'!C69</f>
        <v>0</v>
      </c>
      <c r="D53" s="70">
        <f>+'2. Application Budget (LC)'!D69</f>
        <v>0</v>
      </c>
      <c r="E53" s="68">
        <f>+'2. Application Budget (LC)'!E69</f>
        <v>0</v>
      </c>
      <c r="F53" s="68">
        <f>+'2. Application Budget (LC)'!F69</f>
        <v>0</v>
      </c>
      <c r="G53" s="192">
        <f>+'2. Application Budget (LC)'!G69</f>
        <v>0</v>
      </c>
      <c r="H53" s="68">
        <f>+'2. Application Budget (LC)'!H69</f>
        <v>0</v>
      </c>
      <c r="I53" s="154">
        <f t="shared" si="7"/>
        <v>0</v>
      </c>
      <c r="J53" s="126"/>
      <c r="K53" s="209"/>
      <c r="L53" s="126"/>
      <c r="M53" s="126"/>
      <c r="N53" s="193">
        <f t="shared" si="8"/>
        <v>0</v>
      </c>
      <c r="O53" s="194" t="b">
        <f t="shared" si="9"/>
        <v>1</v>
      </c>
      <c r="P53" s="9"/>
    </row>
    <row r="54" spans="1:16" x14ac:dyDescent="0.35">
      <c r="A54" s="378"/>
      <c r="B54" s="105">
        <f>+'2. Application Budget (LC)'!B70</f>
        <v>0</v>
      </c>
      <c r="C54" s="105">
        <f>+'2. Application Budget (LC)'!C70</f>
        <v>0</v>
      </c>
      <c r="D54" s="70">
        <f>+'2. Application Budget (LC)'!D70</f>
        <v>0</v>
      </c>
      <c r="E54" s="68">
        <f>+'2. Application Budget (LC)'!E70</f>
        <v>0</v>
      </c>
      <c r="F54" s="68">
        <f>+'2. Application Budget (LC)'!F70</f>
        <v>0</v>
      </c>
      <c r="G54" s="192">
        <f>+'2. Application Budget (LC)'!G70</f>
        <v>0</v>
      </c>
      <c r="H54" s="68">
        <f>+'2. Application Budget (LC)'!H70</f>
        <v>0</v>
      </c>
      <c r="I54" s="154">
        <f t="shared" si="7"/>
        <v>0</v>
      </c>
      <c r="J54" s="126"/>
      <c r="K54" s="209"/>
      <c r="L54" s="126"/>
      <c r="M54" s="126"/>
      <c r="N54" s="193">
        <f t="shared" si="8"/>
        <v>0</v>
      </c>
      <c r="O54" s="194" t="b">
        <f t="shared" si="9"/>
        <v>1</v>
      </c>
      <c r="P54" s="9"/>
    </row>
    <row r="55" spans="1:16" x14ac:dyDescent="0.35">
      <c r="A55" s="378"/>
      <c r="B55" s="105">
        <f>+'2. Application Budget (LC)'!B71</f>
        <v>0</v>
      </c>
      <c r="C55" s="105">
        <f>+'2. Application Budget (LC)'!C71</f>
        <v>0</v>
      </c>
      <c r="D55" s="70">
        <f>+'2. Application Budget (LC)'!D71</f>
        <v>0</v>
      </c>
      <c r="E55" s="68">
        <f>+'2. Application Budget (LC)'!E71</f>
        <v>0</v>
      </c>
      <c r="F55" s="68">
        <f>+'2. Application Budget (LC)'!F71</f>
        <v>0</v>
      </c>
      <c r="G55" s="192">
        <f>+'2. Application Budget (LC)'!G71</f>
        <v>0</v>
      </c>
      <c r="H55" s="68">
        <f>+'2. Application Budget (LC)'!H71</f>
        <v>0</v>
      </c>
      <c r="I55" s="154">
        <f t="shared" si="7"/>
        <v>0</v>
      </c>
      <c r="J55" s="126"/>
      <c r="K55" s="209"/>
      <c r="L55" s="126"/>
      <c r="M55" s="126"/>
      <c r="N55" s="193">
        <f t="shared" si="8"/>
        <v>0</v>
      </c>
      <c r="O55" s="194" t="b">
        <f t="shared" si="9"/>
        <v>1</v>
      </c>
      <c r="P55" s="9"/>
    </row>
    <row r="56" spans="1:16" x14ac:dyDescent="0.35">
      <c r="A56" s="378"/>
      <c r="B56" s="105">
        <f>+'2. Application Budget (LC)'!B72</f>
        <v>0</v>
      </c>
      <c r="C56" s="105">
        <f>+'2. Application Budget (LC)'!C72</f>
        <v>0</v>
      </c>
      <c r="D56" s="70">
        <f>+'2. Application Budget (LC)'!D72</f>
        <v>0</v>
      </c>
      <c r="E56" s="68">
        <f>+'2. Application Budget (LC)'!E72</f>
        <v>0</v>
      </c>
      <c r="F56" s="68">
        <f>+'2. Application Budget (LC)'!F72</f>
        <v>0</v>
      </c>
      <c r="G56" s="192">
        <f>+'2. Application Budget (LC)'!G72</f>
        <v>0</v>
      </c>
      <c r="H56" s="68">
        <f>+'2. Application Budget (LC)'!H72</f>
        <v>0</v>
      </c>
      <c r="I56" s="154">
        <f t="shared" si="7"/>
        <v>0</v>
      </c>
      <c r="J56" s="126"/>
      <c r="K56" s="209"/>
      <c r="L56" s="126"/>
      <c r="M56" s="126"/>
      <c r="N56" s="193">
        <f t="shared" si="8"/>
        <v>0</v>
      </c>
      <c r="O56" s="194" t="b">
        <f t="shared" si="9"/>
        <v>1</v>
      </c>
      <c r="P56" s="9"/>
    </row>
    <row r="57" spans="1:16" x14ac:dyDescent="0.35">
      <c r="A57" s="378"/>
      <c r="B57" s="105">
        <f>+'2. Application Budget (LC)'!B73</f>
        <v>0</v>
      </c>
      <c r="C57" s="105">
        <f>+'2. Application Budget (LC)'!C73</f>
        <v>0</v>
      </c>
      <c r="D57" s="70">
        <f>+'2. Application Budget (LC)'!D73</f>
        <v>0</v>
      </c>
      <c r="E57" s="68">
        <f>+'2. Application Budget (LC)'!E73</f>
        <v>0</v>
      </c>
      <c r="F57" s="68">
        <f>+'2. Application Budget (LC)'!F73</f>
        <v>0</v>
      </c>
      <c r="G57" s="192">
        <f>+'2. Application Budget (LC)'!G73</f>
        <v>0</v>
      </c>
      <c r="H57" s="68">
        <f>+'2. Application Budget (LC)'!H73</f>
        <v>0</v>
      </c>
      <c r="I57" s="154">
        <f t="shared" si="7"/>
        <v>0</v>
      </c>
      <c r="J57" s="126"/>
      <c r="K57" s="209"/>
      <c r="L57" s="126"/>
      <c r="M57" s="126"/>
      <c r="N57" s="193">
        <f t="shared" si="8"/>
        <v>0</v>
      </c>
      <c r="O57" s="194" t="b">
        <f t="shared" si="9"/>
        <v>1</v>
      </c>
      <c r="P57" s="9"/>
    </row>
    <row r="58" spans="1:16" x14ac:dyDescent="0.35">
      <c r="A58" s="378"/>
      <c r="B58" s="105">
        <f>+'2. Application Budget (LC)'!B74</f>
        <v>0</v>
      </c>
      <c r="C58" s="105">
        <f>+'2. Application Budget (LC)'!C74</f>
        <v>0</v>
      </c>
      <c r="D58" s="70">
        <f>+'2. Application Budget (LC)'!D74</f>
        <v>0</v>
      </c>
      <c r="E58" s="68">
        <f>+'2. Application Budget (LC)'!E74</f>
        <v>0</v>
      </c>
      <c r="F58" s="68">
        <f>+'2. Application Budget (LC)'!F74</f>
        <v>0</v>
      </c>
      <c r="G58" s="192">
        <f>+'2. Application Budget (LC)'!G74</f>
        <v>0</v>
      </c>
      <c r="H58" s="68">
        <f>+'2. Application Budget (LC)'!H74</f>
        <v>0</v>
      </c>
      <c r="I58" s="154">
        <f t="shared" si="7"/>
        <v>0</v>
      </c>
      <c r="J58" s="126"/>
      <c r="K58" s="209"/>
      <c r="L58" s="126"/>
      <c r="M58" s="126"/>
      <c r="N58" s="193">
        <f t="shared" si="8"/>
        <v>0</v>
      </c>
      <c r="O58" s="194" t="b">
        <f t="shared" si="9"/>
        <v>1</v>
      </c>
      <c r="P58" s="9"/>
    </row>
    <row r="59" spans="1:16" x14ac:dyDescent="0.35">
      <c r="A59" s="378"/>
      <c r="B59" s="105">
        <f>+'2. Application Budget (LC)'!B75</f>
        <v>0</v>
      </c>
      <c r="C59" s="105">
        <f>+'2. Application Budget (LC)'!C75</f>
        <v>0</v>
      </c>
      <c r="D59" s="70">
        <f>+'2. Application Budget (LC)'!D75</f>
        <v>0</v>
      </c>
      <c r="E59" s="68">
        <f>+'2. Application Budget (LC)'!E75</f>
        <v>0</v>
      </c>
      <c r="F59" s="68">
        <f>+'2. Application Budget (LC)'!F75</f>
        <v>0</v>
      </c>
      <c r="G59" s="192">
        <f>+'2. Application Budget (LC)'!G75</f>
        <v>0</v>
      </c>
      <c r="H59" s="68">
        <f>+'2. Application Budget (LC)'!H75</f>
        <v>0</v>
      </c>
      <c r="I59" s="154">
        <f t="shared" si="7"/>
        <v>0</v>
      </c>
      <c r="J59" s="126"/>
      <c r="K59" s="209"/>
      <c r="L59" s="126"/>
      <c r="M59" s="126"/>
      <c r="N59" s="193">
        <f t="shared" si="8"/>
        <v>0</v>
      </c>
      <c r="O59" s="194" t="b">
        <f t="shared" si="9"/>
        <v>1</v>
      </c>
      <c r="P59" s="9"/>
    </row>
    <row r="60" spans="1:16" x14ac:dyDescent="0.35">
      <c r="A60" s="378"/>
      <c r="B60" s="105">
        <f>+'2. Application Budget (LC)'!B76</f>
        <v>0</v>
      </c>
      <c r="C60" s="105">
        <f>+'2. Application Budget (LC)'!C76</f>
        <v>0</v>
      </c>
      <c r="D60" s="70">
        <f>+'2. Application Budget (LC)'!D76</f>
        <v>0</v>
      </c>
      <c r="E60" s="68">
        <f>+'2. Application Budget (LC)'!E76</f>
        <v>0</v>
      </c>
      <c r="F60" s="68">
        <f>+'2. Application Budget (LC)'!F76</f>
        <v>0</v>
      </c>
      <c r="G60" s="192">
        <f>+'2. Application Budget (LC)'!G76</f>
        <v>0</v>
      </c>
      <c r="H60" s="68">
        <f>+'2. Application Budget (LC)'!H76</f>
        <v>0</v>
      </c>
      <c r="I60" s="154">
        <f t="shared" si="7"/>
        <v>0</v>
      </c>
      <c r="J60" s="126"/>
      <c r="K60" s="209"/>
      <c r="L60" s="126"/>
      <c r="M60" s="126"/>
      <c r="N60" s="193">
        <f t="shared" si="8"/>
        <v>0</v>
      </c>
      <c r="O60" s="194" t="b">
        <f t="shared" si="9"/>
        <v>1</v>
      </c>
      <c r="P60" s="9"/>
    </row>
    <row r="61" spans="1:16" x14ac:dyDescent="0.35">
      <c r="A61" s="378"/>
      <c r="B61" s="105">
        <f>+'2. Application Budget (LC)'!B77</f>
        <v>0</v>
      </c>
      <c r="C61" s="105">
        <f>+'2. Application Budget (LC)'!C77</f>
        <v>0</v>
      </c>
      <c r="D61" s="70">
        <f>+'2. Application Budget (LC)'!D77</f>
        <v>0</v>
      </c>
      <c r="E61" s="68">
        <f>+'2. Application Budget (LC)'!E77</f>
        <v>0</v>
      </c>
      <c r="F61" s="68">
        <f>+'2. Application Budget (LC)'!F77</f>
        <v>0</v>
      </c>
      <c r="G61" s="192">
        <f>+'2. Application Budget (LC)'!G77</f>
        <v>0</v>
      </c>
      <c r="H61" s="68">
        <f>+'2. Application Budget (LC)'!H77</f>
        <v>0</v>
      </c>
      <c r="I61" s="154">
        <f t="shared" si="7"/>
        <v>0</v>
      </c>
      <c r="J61" s="126"/>
      <c r="K61" s="209"/>
      <c r="L61" s="126"/>
      <c r="M61" s="126"/>
      <c r="N61" s="193">
        <f t="shared" si="8"/>
        <v>0</v>
      </c>
      <c r="O61" s="194" t="b">
        <f t="shared" si="9"/>
        <v>1</v>
      </c>
      <c r="P61" s="9"/>
    </row>
    <row r="62" spans="1:16" x14ac:dyDescent="0.35">
      <c r="A62" s="378"/>
      <c r="B62" s="105">
        <f>+'2. Application Budget (LC)'!B78</f>
        <v>0</v>
      </c>
      <c r="C62" s="105">
        <f>+'2. Application Budget (LC)'!C78</f>
        <v>0</v>
      </c>
      <c r="D62" s="70">
        <f>+'2. Application Budget (LC)'!D78</f>
        <v>0</v>
      </c>
      <c r="E62" s="68">
        <f>+'2. Application Budget (LC)'!E78</f>
        <v>0</v>
      </c>
      <c r="F62" s="68">
        <f>+'2. Application Budget (LC)'!F78</f>
        <v>0</v>
      </c>
      <c r="G62" s="192">
        <f>+'2. Application Budget (LC)'!G78</f>
        <v>0</v>
      </c>
      <c r="H62" s="68">
        <f>+'2. Application Budget (LC)'!H78</f>
        <v>0</v>
      </c>
      <c r="I62" s="154">
        <f t="shared" si="7"/>
        <v>0</v>
      </c>
      <c r="J62" s="126"/>
      <c r="K62" s="209"/>
      <c r="L62" s="126"/>
      <c r="M62" s="126"/>
      <c r="N62" s="193">
        <f t="shared" si="8"/>
        <v>0</v>
      </c>
      <c r="O62" s="194" t="b">
        <f t="shared" si="9"/>
        <v>1</v>
      </c>
      <c r="P62" s="9"/>
    </row>
    <row r="63" spans="1:16" x14ac:dyDescent="0.35">
      <c r="A63" s="378"/>
      <c r="B63" s="105">
        <f>+'2. Application Budget (LC)'!B79</f>
        <v>0</v>
      </c>
      <c r="C63" s="105">
        <f>+'2. Application Budget (LC)'!C79</f>
        <v>0</v>
      </c>
      <c r="D63" s="70">
        <f>+'2. Application Budget (LC)'!D79</f>
        <v>0</v>
      </c>
      <c r="E63" s="68">
        <f>+'2. Application Budget (LC)'!E79</f>
        <v>0</v>
      </c>
      <c r="F63" s="68">
        <f>+'2. Application Budget (LC)'!F79</f>
        <v>0</v>
      </c>
      <c r="G63" s="192">
        <f>+'2. Application Budget (LC)'!G79</f>
        <v>0</v>
      </c>
      <c r="H63" s="68">
        <f>+'2. Application Budget (LC)'!H79</f>
        <v>0</v>
      </c>
      <c r="I63" s="154">
        <f t="shared" si="7"/>
        <v>0</v>
      </c>
      <c r="J63" s="126"/>
      <c r="K63" s="209"/>
      <c r="L63" s="126"/>
      <c r="M63" s="126"/>
      <c r="N63" s="193">
        <f t="shared" si="8"/>
        <v>0</v>
      </c>
      <c r="O63" s="194" t="b">
        <f t="shared" si="9"/>
        <v>1</v>
      </c>
      <c r="P63" s="9"/>
    </row>
    <row r="64" spans="1:16" x14ac:dyDescent="0.35">
      <c r="A64" s="378"/>
      <c r="B64" s="105">
        <f>+'2. Application Budget (LC)'!B80</f>
        <v>0</v>
      </c>
      <c r="C64" s="105">
        <f>+'2. Application Budget (LC)'!C80</f>
        <v>0</v>
      </c>
      <c r="D64" s="70">
        <f>+'2. Application Budget (LC)'!D80</f>
        <v>0</v>
      </c>
      <c r="E64" s="68">
        <f>+'2. Application Budget (LC)'!E80</f>
        <v>0</v>
      </c>
      <c r="F64" s="68">
        <f>+'2. Application Budget (LC)'!F80</f>
        <v>0</v>
      </c>
      <c r="G64" s="192">
        <f>+'2. Application Budget (LC)'!G80</f>
        <v>0</v>
      </c>
      <c r="H64" s="68">
        <f>+'2. Application Budget (LC)'!H80</f>
        <v>0</v>
      </c>
      <c r="I64" s="154">
        <f t="shared" si="7"/>
        <v>0</v>
      </c>
      <c r="J64" s="126"/>
      <c r="K64" s="209"/>
      <c r="L64" s="126"/>
      <c r="M64" s="126"/>
      <c r="N64" s="193">
        <f t="shared" si="8"/>
        <v>0</v>
      </c>
      <c r="O64" s="194" t="b">
        <f t="shared" si="9"/>
        <v>1</v>
      </c>
      <c r="P64" s="9"/>
    </row>
    <row r="65" spans="1:16" x14ac:dyDescent="0.35">
      <c r="A65" s="378"/>
      <c r="B65" s="105">
        <f>+'2. Application Budget (LC)'!B81</f>
        <v>0</v>
      </c>
      <c r="C65" s="105">
        <f>+'2. Application Budget (LC)'!C81</f>
        <v>0</v>
      </c>
      <c r="D65" s="70">
        <f>+'2. Application Budget (LC)'!D81</f>
        <v>0</v>
      </c>
      <c r="E65" s="68">
        <f>+'2. Application Budget (LC)'!E81</f>
        <v>0</v>
      </c>
      <c r="F65" s="68">
        <f>+'2. Application Budget (LC)'!F81</f>
        <v>0</v>
      </c>
      <c r="G65" s="192">
        <f>+'2. Application Budget (LC)'!G81</f>
        <v>0</v>
      </c>
      <c r="H65" s="68">
        <f>+'2. Application Budget (LC)'!H81</f>
        <v>0</v>
      </c>
      <c r="I65" s="154">
        <f t="shared" si="7"/>
        <v>0</v>
      </c>
      <c r="J65" s="126"/>
      <c r="K65" s="209"/>
      <c r="L65" s="126"/>
      <c r="M65" s="126"/>
      <c r="N65" s="193">
        <f t="shared" si="8"/>
        <v>0</v>
      </c>
      <c r="O65" s="194" t="b">
        <f t="shared" si="9"/>
        <v>1</v>
      </c>
      <c r="P65" s="9"/>
    </row>
    <row r="66" spans="1:16" x14ac:dyDescent="0.35">
      <c r="A66" s="378"/>
      <c r="B66" s="105">
        <f>+'2. Application Budget (LC)'!B82</f>
        <v>0</v>
      </c>
      <c r="C66" s="105">
        <f>+'2. Application Budget (LC)'!C82</f>
        <v>0</v>
      </c>
      <c r="D66" s="70">
        <f>+'2. Application Budget (LC)'!D82</f>
        <v>0</v>
      </c>
      <c r="E66" s="68">
        <f>+'2. Application Budget (LC)'!E82</f>
        <v>0</v>
      </c>
      <c r="F66" s="68">
        <f>+'2. Application Budget (LC)'!F82</f>
        <v>0</v>
      </c>
      <c r="G66" s="192">
        <f>+'2. Application Budget (LC)'!G82</f>
        <v>0</v>
      </c>
      <c r="H66" s="68">
        <f>+'2. Application Budget (LC)'!H82</f>
        <v>0</v>
      </c>
      <c r="I66" s="154">
        <f t="shared" si="7"/>
        <v>0</v>
      </c>
      <c r="J66" s="126"/>
      <c r="K66" s="209"/>
      <c r="L66" s="126"/>
      <c r="M66" s="126"/>
      <c r="N66" s="193">
        <f t="shared" si="8"/>
        <v>0</v>
      </c>
      <c r="O66" s="194" t="b">
        <f t="shared" si="9"/>
        <v>1</v>
      </c>
      <c r="P66" s="9"/>
    </row>
    <row r="67" spans="1:16" x14ac:dyDescent="0.35">
      <c r="A67" s="378"/>
      <c r="B67" s="105">
        <f>+'2. Application Budget (LC)'!B83</f>
        <v>0</v>
      </c>
      <c r="C67" s="105">
        <f>+'2. Application Budget (LC)'!C83</f>
        <v>0</v>
      </c>
      <c r="D67" s="70">
        <f>+'2. Application Budget (LC)'!D83</f>
        <v>0</v>
      </c>
      <c r="E67" s="68">
        <f>+'2. Application Budget (LC)'!E83</f>
        <v>0</v>
      </c>
      <c r="F67" s="68">
        <f>+'2. Application Budget (LC)'!F83</f>
        <v>0</v>
      </c>
      <c r="G67" s="192">
        <f>+'2. Application Budget (LC)'!G83</f>
        <v>0</v>
      </c>
      <c r="H67" s="68">
        <f>+'2. Application Budget (LC)'!H83</f>
        <v>0</v>
      </c>
      <c r="I67" s="154">
        <f t="shared" si="7"/>
        <v>0</v>
      </c>
      <c r="J67" s="126"/>
      <c r="K67" s="209"/>
      <c r="L67" s="126"/>
      <c r="M67" s="126"/>
      <c r="N67" s="193">
        <f t="shared" si="8"/>
        <v>0</v>
      </c>
      <c r="O67" s="194" t="b">
        <f t="shared" si="9"/>
        <v>1</v>
      </c>
      <c r="P67" s="9"/>
    </row>
    <row r="68" spans="1:16" x14ac:dyDescent="0.35">
      <c r="A68" s="378"/>
      <c r="B68" s="105">
        <f>+'2. Application Budget (LC)'!B84</f>
        <v>0</v>
      </c>
      <c r="C68" s="105">
        <f>+'2. Application Budget (LC)'!C84</f>
        <v>0</v>
      </c>
      <c r="D68" s="70">
        <f>+'2. Application Budget (LC)'!D84</f>
        <v>0</v>
      </c>
      <c r="E68" s="68">
        <f>+'2. Application Budget (LC)'!E84</f>
        <v>0</v>
      </c>
      <c r="F68" s="68">
        <f>+'2. Application Budget (LC)'!F84</f>
        <v>0</v>
      </c>
      <c r="G68" s="192">
        <f>+'2. Application Budget (LC)'!G84</f>
        <v>0</v>
      </c>
      <c r="H68" s="68">
        <f>+'2. Application Budget (LC)'!H84</f>
        <v>0</v>
      </c>
      <c r="I68" s="154">
        <f t="shared" si="7"/>
        <v>0</v>
      </c>
      <c r="J68" s="126"/>
      <c r="K68" s="209"/>
      <c r="L68" s="126"/>
      <c r="M68" s="126"/>
      <c r="N68" s="193">
        <f t="shared" si="8"/>
        <v>0</v>
      </c>
      <c r="O68" s="194" t="b">
        <f t="shared" si="9"/>
        <v>1</v>
      </c>
      <c r="P68" s="9"/>
    </row>
    <row r="69" spans="1:16" x14ac:dyDescent="0.35">
      <c r="A69" s="378"/>
      <c r="B69" s="105">
        <f>+'2. Application Budget (LC)'!B85</f>
        <v>0</v>
      </c>
      <c r="C69" s="105">
        <f>+'2. Application Budget (LC)'!C85</f>
        <v>0</v>
      </c>
      <c r="D69" s="70">
        <f>+'2. Application Budget (LC)'!D85</f>
        <v>0</v>
      </c>
      <c r="E69" s="68">
        <f>+'2. Application Budget (LC)'!E85</f>
        <v>0</v>
      </c>
      <c r="F69" s="68">
        <f>+'2. Application Budget (LC)'!F85</f>
        <v>0</v>
      </c>
      <c r="G69" s="192">
        <f>+'2. Application Budget (LC)'!G85</f>
        <v>0</v>
      </c>
      <c r="H69" s="68">
        <f>+'2. Application Budget (LC)'!H85</f>
        <v>0</v>
      </c>
      <c r="I69" s="154">
        <f t="shared" si="7"/>
        <v>0</v>
      </c>
      <c r="J69" s="126"/>
      <c r="K69" s="209"/>
      <c r="L69" s="126"/>
      <c r="M69" s="126"/>
      <c r="N69" s="193">
        <f t="shared" si="8"/>
        <v>0</v>
      </c>
      <c r="O69" s="194" t="b">
        <f t="shared" si="9"/>
        <v>1</v>
      </c>
      <c r="P69" s="9"/>
    </row>
    <row r="70" spans="1:16" x14ac:dyDescent="0.35">
      <c r="A70" s="378"/>
      <c r="B70" s="105">
        <f>+'2. Application Budget (LC)'!B86</f>
        <v>0</v>
      </c>
      <c r="C70" s="105">
        <f>+'2. Application Budget (LC)'!C86</f>
        <v>0</v>
      </c>
      <c r="D70" s="70">
        <f>+'2. Application Budget (LC)'!D86</f>
        <v>0</v>
      </c>
      <c r="E70" s="68">
        <f>+'2. Application Budget (LC)'!E86</f>
        <v>0</v>
      </c>
      <c r="F70" s="68">
        <f>+'2. Application Budget (LC)'!F86</f>
        <v>0</v>
      </c>
      <c r="G70" s="192">
        <f>+'2. Application Budget (LC)'!G86</f>
        <v>0</v>
      </c>
      <c r="H70" s="68">
        <f>+'2. Application Budget (LC)'!H86</f>
        <v>0</v>
      </c>
      <c r="I70" s="154">
        <f t="shared" si="7"/>
        <v>0</v>
      </c>
      <c r="J70" s="126"/>
      <c r="K70" s="209"/>
      <c r="L70" s="126"/>
      <c r="M70" s="126"/>
      <c r="N70" s="193">
        <f t="shared" si="8"/>
        <v>0</v>
      </c>
      <c r="O70" s="194" t="b">
        <f t="shared" si="9"/>
        <v>1</v>
      </c>
      <c r="P70" s="9"/>
    </row>
    <row r="71" spans="1:16" x14ac:dyDescent="0.35">
      <c r="A71" s="378"/>
      <c r="B71" s="105">
        <f>+'2. Application Budget (LC)'!B87</f>
        <v>0</v>
      </c>
      <c r="C71" s="105">
        <f>+'2. Application Budget (LC)'!C87</f>
        <v>0</v>
      </c>
      <c r="D71" s="70">
        <f>+'2. Application Budget (LC)'!D87</f>
        <v>0</v>
      </c>
      <c r="E71" s="68">
        <f>+'2. Application Budget (LC)'!E87</f>
        <v>0</v>
      </c>
      <c r="F71" s="68">
        <f>+'2. Application Budget (LC)'!F87</f>
        <v>0</v>
      </c>
      <c r="G71" s="192">
        <f>+'2. Application Budget (LC)'!G87</f>
        <v>0</v>
      </c>
      <c r="H71" s="68">
        <f>+'2. Application Budget (LC)'!H87</f>
        <v>0</v>
      </c>
      <c r="I71" s="154">
        <f t="shared" si="7"/>
        <v>0</v>
      </c>
      <c r="J71" s="126"/>
      <c r="K71" s="209"/>
      <c r="L71" s="126"/>
      <c r="M71" s="126"/>
      <c r="N71" s="193">
        <f t="shared" si="8"/>
        <v>0</v>
      </c>
      <c r="O71" s="194" t="b">
        <f t="shared" si="9"/>
        <v>1</v>
      </c>
      <c r="P71" s="9"/>
    </row>
    <row r="72" spans="1:16" x14ac:dyDescent="0.35">
      <c r="A72" s="378"/>
      <c r="B72" s="105">
        <f>+'2. Application Budget (LC)'!B88</f>
        <v>0</v>
      </c>
      <c r="C72" s="105">
        <f>+'2. Application Budget (LC)'!C88</f>
        <v>0</v>
      </c>
      <c r="D72" s="70">
        <f>+'2. Application Budget (LC)'!D88</f>
        <v>0</v>
      </c>
      <c r="E72" s="68">
        <f>+'2. Application Budget (LC)'!E88</f>
        <v>0</v>
      </c>
      <c r="F72" s="68">
        <f>+'2. Application Budget (LC)'!F88</f>
        <v>0</v>
      </c>
      <c r="G72" s="192">
        <f>+'2. Application Budget (LC)'!G88</f>
        <v>0</v>
      </c>
      <c r="H72" s="68">
        <f>+'2. Application Budget (LC)'!H88</f>
        <v>0</v>
      </c>
      <c r="I72" s="154">
        <f t="shared" si="7"/>
        <v>0</v>
      </c>
      <c r="J72" s="126"/>
      <c r="K72" s="209"/>
      <c r="L72" s="126"/>
      <c r="M72" s="126"/>
      <c r="N72" s="193">
        <f t="shared" si="8"/>
        <v>0</v>
      </c>
      <c r="O72" s="194" t="b">
        <f t="shared" si="9"/>
        <v>1</v>
      </c>
      <c r="P72" s="9"/>
    </row>
    <row r="73" spans="1:16" x14ac:dyDescent="0.35">
      <c r="A73" s="378"/>
      <c r="B73" s="105">
        <f>+'2. Application Budget (LC)'!B89</f>
        <v>0</v>
      </c>
      <c r="C73" s="105">
        <f>+'2. Application Budget (LC)'!C89</f>
        <v>0</v>
      </c>
      <c r="D73" s="70">
        <f>+'2. Application Budget (LC)'!D89</f>
        <v>0</v>
      </c>
      <c r="E73" s="68">
        <f>+'2. Application Budget (LC)'!E89</f>
        <v>0</v>
      </c>
      <c r="F73" s="68">
        <f>+'2. Application Budget (LC)'!F89</f>
        <v>0</v>
      </c>
      <c r="G73" s="192">
        <f>+'2. Application Budget (LC)'!G89</f>
        <v>0</v>
      </c>
      <c r="H73" s="68">
        <f>+'2. Application Budget (LC)'!H89</f>
        <v>0</v>
      </c>
      <c r="I73" s="154">
        <f t="shared" si="7"/>
        <v>0</v>
      </c>
      <c r="J73" s="126"/>
      <c r="K73" s="209"/>
      <c r="L73" s="126"/>
      <c r="M73" s="126"/>
      <c r="N73" s="193">
        <f t="shared" si="8"/>
        <v>0</v>
      </c>
      <c r="O73" s="194" t="b">
        <f t="shared" si="9"/>
        <v>1</v>
      </c>
      <c r="P73" s="9"/>
    </row>
    <row r="74" spans="1:16" x14ac:dyDescent="0.35">
      <c r="A74" s="378"/>
      <c r="B74" s="105">
        <f>+'2. Application Budget (LC)'!B90</f>
        <v>0</v>
      </c>
      <c r="C74" s="105">
        <f>+'2. Application Budget (LC)'!C90</f>
        <v>0</v>
      </c>
      <c r="D74" s="70">
        <f>+'2. Application Budget (LC)'!D90</f>
        <v>0</v>
      </c>
      <c r="E74" s="68">
        <f>+'2. Application Budget (LC)'!E90</f>
        <v>0</v>
      </c>
      <c r="F74" s="68">
        <f>+'2. Application Budget (LC)'!F90</f>
        <v>0</v>
      </c>
      <c r="G74" s="192">
        <f>+'2. Application Budget (LC)'!G90</f>
        <v>0</v>
      </c>
      <c r="H74" s="68">
        <f>+'2. Application Budget (LC)'!H90</f>
        <v>0</v>
      </c>
      <c r="I74" s="154">
        <f t="shared" si="7"/>
        <v>0</v>
      </c>
      <c r="J74" s="126"/>
      <c r="K74" s="209"/>
      <c r="L74" s="126"/>
      <c r="M74" s="126"/>
      <c r="N74" s="193">
        <f t="shared" si="8"/>
        <v>0</v>
      </c>
      <c r="O74" s="194" t="b">
        <f t="shared" si="9"/>
        <v>1</v>
      </c>
      <c r="P74" s="9"/>
    </row>
    <row r="75" spans="1:16" x14ac:dyDescent="0.35">
      <c r="A75" s="378"/>
      <c r="B75" s="105">
        <f>+'2. Application Budget (LC)'!B91</f>
        <v>0</v>
      </c>
      <c r="C75" s="105">
        <f>+'2. Application Budget (LC)'!C91</f>
        <v>0</v>
      </c>
      <c r="D75" s="70">
        <f>+'2. Application Budget (LC)'!D91</f>
        <v>0</v>
      </c>
      <c r="E75" s="68">
        <f>+'2. Application Budget (LC)'!E91</f>
        <v>0</v>
      </c>
      <c r="F75" s="68">
        <f>+'2. Application Budget (LC)'!F91</f>
        <v>0</v>
      </c>
      <c r="G75" s="192">
        <f>+'2. Application Budget (LC)'!G91</f>
        <v>0</v>
      </c>
      <c r="H75" s="68">
        <f>+'2. Application Budget (LC)'!H91</f>
        <v>0</v>
      </c>
      <c r="I75" s="154">
        <f t="shared" si="7"/>
        <v>0</v>
      </c>
      <c r="J75" s="126"/>
      <c r="K75" s="209"/>
      <c r="L75" s="126"/>
      <c r="M75" s="126"/>
      <c r="N75" s="193">
        <f t="shared" si="8"/>
        <v>0</v>
      </c>
      <c r="O75" s="194" t="b">
        <f t="shared" si="9"/>
        <v>1</v>
      </c>
      <c r="P75" s="9"/>
    </row>
    <row r="76" spans="1:16" x14ac:dyDescent="0.35">
      <c r="A76" s="378"/>
      <c r="B76" s="105">
        <f>+'2. Application Budget (LC)'!B92</f>
        <v>0</v>
      </c>
      <c r="C76" s="105">
        <f>+'2. Application Budget (LC)'!C92</f>
        <v>0</v>
      </c>
      <c r="D76" s="70">
        <f>+'2. Application Budget (LC)'!D92</f>
        <v>0</v>
      </c>
      <c r="E76" s="68">
        <f>+'2. Application Budget (LC)'!E92</f>
        <v>0</v>
      </c>
      <c r="F76" s="68">
        <f>+'2. Application Budget (LC)'!F92</f>
        <v>0</v>
      </c>
      <c r="G76" s="192">
        <f>+'2. Application Budget (LC)'!G92</f>
        <v>0</v>
      </c>
      <c r="H76" s="68">
        <f>+'2. Application Budget (LC)'!H92</f>
        <v>0</v>
      </c>
      <c r="I76" s="154">
        <f t="shared" si="7"/>
        <v>0</v>
      </c>
      <c r="J76" s="126"/>
      <c r="K76" s="209"/>
      <c r="L76" s="126"/>
      <c r="M76" s="126"/>
      <c r="N76" s="193">
        <f t="shared" si="8"/>
        <v>0</v>
      </c>
      <c r="O76" s="194" t="b">
        <f t="shared" si="9"/>
        <v>1</v>
      </c>
      <c r="P76" s="9"/>
    </row>
    <row r="77" spans="1:16" x14ac:dyDescent="0.35">
      <c r="A77" s="378"/>
      <c r="B77" s="105">
        <f>+'2. Application Budget (LC)'!B93</f>
        <v>0</v>
      </c>
      <c r="C77" s="105">
        <f>+'2. Application Budget (LC)'!C93</f>
        <v>0</v>
      </c>
      <c r="D77" s="70">
        <f>+'2. Application Budget (LC)'!D93</f>
        <v>0</v>
      </c>
      <c r="E77" s="68">
        <f>+'2. Application Budget (LC)'!E93</f>
        <v>0</v>
      </c>
      <c r="F77" s="68">
        <f>+'2. Application Budget (LC)'!F93</f>
        <v>0</v>
      </c>
      <c r="G77" s="192">
        <f>+'2. Application Budget (LC)'!G93</f>
        <v>0</v>
      </c>
      <c r="H77" s="68">
        <f>+'2. Application Budget (LC)'!H93</f>
        <v>0</v>
      </c>
      <c r="I77" s="154">
        <f t="shared" si="7"/>
        <v>0</v>
      </c>
      <c r="J77" s="126"/>
      <c r="K77" s="209"/>
      <c r="L77" s="126"/>
      <c r="M77" s="126"/>
      <c r="N77" s="193">
        <f t="shared" si="8"/>
        <v>0</v>
      </c>
      <c r="O77" s="194" t="b">
        <f t="shared" si="9"/>
        <v>1</v>
      </c>
      <c r="P77" s="9"/>
    </row>
    <row r="78" spans="1:16" x14ac:dyDescent="0.35">
      <c r="A78" s="378"/>
      <c r="B78" s="105">
        <f>+'2. Application Budget (LC)'!B94</f>
        <v>0</v>
      </c>
      <c r="C78" s="105">
        <f>+'2. Application Budget (LC)'!C94</f>
        <v>0</v>
      </c>
      <c r="D78" s="70">
        <f>+'2. Application Budget (LC)'!D94</f>
        <v>0</v>
      </c>
      <c r="E78" s="68">
        <f>+'2. Application Budget (LC)'!E94</f>
        <v>0</v>
      </c>
      <c r="F78" s="68">
        <f>+'2. Application Budget (LC)'!F94</f>
        <v>0</v>
      </c>
      <c r="G78" s="192">
        <f>+'2. Application Budget (LC)'!G94</f>
        <v>0</v>
      </c>
      <c r="H78" s="68">
        <f>+'2. Application Budget (LC)'!H94</f>
        <v>0</v>
      </c>
      <c r="I78" s="154">
        <f t="shared" si="7"/>
        <v>0</v>
      </c>
      <c r="J78" s="126"/>
      <c r="K78" s="209"/>
      <c r="L78" s="126"/>
      <c r="M78" s="126"/>
      <c r="N78" s="193">
        <f t="shared" si="8"/>
        <v>0</v>
      </c>
      <c r="O78" s="194" t="b">
        <f t="shared" si="9"/>
        <v>1</v>
      </c>
      <c r="P78" s="9"/>
    </row>
    <row r="79" spans="1:16" x14ac:dyDescent="0.35">
      <c r="A79" s="378"/>
      <c r="B79" s="105">
        <f>+'2. Application Budget (LC)'!B95</f>
        <v>0</v>
      </c>
      <c r="C79" s="105">
        <f>+'2. Application Budget (LC)'!C95</f>
        <v>0</v>
      </c>
      <c r="D79" s="70">
        <f>+'2. Application Budget (LC)'!D95</f>
        <v>0</v>
      </c>
      <c r="E79" s="68">
        <f>+'2. Application Budget (LC)'!E95</f>
        <v>0</v>
      </c>
      <c r="F79" s="68">
        <f>+'2. Application Budget (LC)'!F95</f>
        <v>0</v>
      </c>
      <c r="G79" s="192">
        <f>+'2. Application Budget (LC)'!G95</f>
        <v>0</v>
      </c>
      <c r="H79" s="68">
        <f>+'2. Application Budget (LC)'!H95</f>
        <v>0</v>
      </c>
      <c r="I79" s="154">
        <f t="shared" si="7"/>
        <v>0</v>
      </c>
      <c r="J79" s="126"/>
      <c r="K79" s="209"/>
      <c r="L79" s="126"/>
      <c r="M79" s="126"/>
      <c r="N79" s="193">
        <f t="shared" si="8"/>
        <v>0</v>
      </c>
      <c r="O79" s="194" t="b">
        <f t="shared" si="9"/>
        <v>1</v>
      </c>
      <c r="P79" s="9"/>
    </row>
    <row r="80" spans="1:16" x14ac:dyDescent="0.35">
      <c r="A80" s="378"/>
      <c r="B80" s="105">
        <f>+'2. Application Budget (LC)'!B96</f>
        <v>0</v>
      </c>
      <c r="C80" s="105">
        <f>+'2. Application Budget (LC)'!C96</f>
        <v>0</v>
      </c>
      <c r="D80" s="70">
        <f>+'2. Application Budget (LC)'!D96</f>
        <v>0</v>
      </c>
      <c r="E80" s="68">
        <f>+'2. Application Budget (LC)'!E96</f>
        <v>0</v>
      </c>
      <c r="F80" s="68">
        <f>+'2. Application Budget (LC)'!F96</f>
        <v>0</v>
      </c>
      <c r="G80" s="192">
        <f>+'2. Application Budget (LC)'!G96</f>
        <v>0</v>
      </c>
      <c r="H80" s="68">
        <f>+'2. Application Budget (LC)'!H96</f>
        <v>0</v>
      </c>
      <c r="I80" s="154">
        <f t="shared" si="7"/>
        <v>0</v>
      </c>
      <c r="J80" s="126"/>
      <c r="K80" s="209"/>
      <c r="L80" s="126"/>
      <c r="M80" s="126"/>
      <c r="N80" s="193">
        <f t="shared" si="8"/>
        <v>0</v>
      </c>
      <c r="O80" s="194" t="b">
        <f t="shared" si="9"/>
        <v>1</v>
      </c>
      <c r="P80" s="9"/>
    </row>
    <row r="81" spans="1:16" x14ac:dyDescent="0.35">
      <c r="A81" s="378"/>
      <c r="B81" s="105">
        <f>+'2. Application Budget (LC)'!B97</f>
        <v>0</v>
      </c>
      <c r="C81" s="105">
        <f>+'2. Application Budget (LC)'!C97</f>
        <v>0</v>
      </c>
      <c r="D81" s="70">
        <f>+'2. Application Budget (LC)'!D97</f>
        <v>0</v>
      </c>
      <c r="E81" s="68">
        <f>+'2. Application Budget (LC)'!E97</f>
        <v>0</v>
      </c>
      <c r="F81" s="68">
        <f>+'2. Application Budget (LC)'!F97</f>
        <v>0</v>
      </c>
      <c r="G81" s="192">
        <f>+'2. Application Budget (LC)'!G97</f>
        <v>0</v>
      </c>
      <c r="H81" s="68">
        <f>+'2. Application Budget (LC)'!H97</f>
        <v>0</v>
      </c>
      <c r="I81" s="154">
        <f t="shared" si="7"/>
        <v>0</v>
      </c>
      <c r="J81" s="126"/>
      <c r="K81" s="209"/>
      <c r="L81" s="126"/>
      <c r="M81" s="126"/>
      <c r="N81" s="193">
        <f t="shared" si="8"/>
        <v>0</v>
      </c>
      <c r="O81" s="194" t="b">
        <f t="shared" si="9"/>
        <v>1</v>
      </c>
      <c r="P81" s="9"/>
    </row>
    <row r="82" spans="1:16" x14ac:dyDescent="0.35">
      <c r="A82" s="378"/>
      <c r="B82" s="105">
        <f>+'2. Application Budget (LC)'!B98</f>
        <v>0</v>
      </c>
      <c r="C82" s="105">
        <f>+'2. Application Budget (LC)'!C98</f>
        <v>0</v>
      </c>
      <c r="D82" s="70">
        <f>+'2. Application Budget (LC)'!D98</f>
        <v>0</v>
      </c>
      <c r="E82" s="68">
        <f>+'2. Application Budget (LC)'!E98</f>
        <v>0</v>
      </c>
      <c r="F82" s="68">
        <f>+'2. Application Budget (LC)'!F98</f>
        <v>0</v>
      </c>
      <c r="G82" s="192">
        <f>+'2. Application Budget (LC)'!G98</f>
        <v>0</v>
      </c>
      <c r="H82" s="68">
        <f>+'2. Application Budget (LC)'!H98</f>
        <v>0</v>
      </c>
      <c r="I82" s="154">
        <f t="shared" si="7"/>
        <v>0</v>
      </c>
      <c r="J82" s="126"/>
      <c r="K82" s="209"/>
      <c r="L82" s="126"/>
      <c r="M82" s="126"/>
      <c r="N82" s="193">
        <f t="shared" si="8"/>
        <v>0</v>
      </c>
      <c r="O82" s="194" t="b">
        <f t="shared" si="9"/>
        <v>1</v>
      </c>
      <c r="P82" s="9"/>
    </row>
    <row r="83" spans="1:16" x14ac:dyDescent="0.35">
      <c r="A83" s="378"/>
      <c r="B83" s="105">
        <f>+'2. Application Budget (LC)'!B99</f>
        <v>0</v>
      </c>
      <c r="C83" s="105">
        <f>+'2. Application Budget (LC)'!C99</f>
        <v>0</v>
      </c>
      <c r="D83" s="70">
        <f>+'2. Application Budget (LC)'!D99</f>
        <v>0</v>
      </c>
      <c r="E83" s="68">
        <f>+'2. Application Budget (LC)'!E99</f>
        <v>0</v>
      </c>
      <c r="F83" s="68">
        <f>+'2. Application Budget (LC)'!F99</f>
        <v>0</v>
      </c>
      <c r="G83" s="192">
        <f>+'2. Application Budget (LC)'!G99</f>
        <v>0</v>
      </c>
      <c r="H83" s="68">
        <f>+'2. Application Budget (LC)'!H99</f>
        <v>0</v>
      </c>
      <c r="I83" s="154">
        <f t="shared" si="7"/>
        <v>0</v>
      </c>
      <c r="J83" s="126"/>
      <c r="K83" s="209"/>
      <c r="L83" s="126"/>
      <c r="M83" s="126"/>
      <c r="N83" s="193">
        <f t="shared" si="8"/>
        <v>0</v>
      </c>
      <c r="O83" s="194" t="b">
        <f t="shared" si="9"/>
        <v>1</v>
      </c>
      <c r="P83" s="9"/>
    </row>
    <row r="84" spans="1:16" x14ac:dyDescent="0.35">
      <c r="A84" s="378"/>
      <c r="B84" s="105">
        <f>+'2. Application Budget (LC)'!B100</f>
        <v>0</v>
      </c>
      <c r="C84" s="105">
        <f>+'2. Application Budget (LC)'!C100</f>
        <v>0</v>
      </c>
      <c r="D84" s="70">
        <f>+'2. Application Budget (LC)'!D100</f>
        <v>0</v>
      </c>
      <c r="E84" s="68">
        <f>+'2. Application Budget (LC)'!E100</f>
        <v>0</v>
      </c>
      <c r="F84" s="68">
        <f>+'2. Application Budget (LC)'!F100</f>
        <v>0</v>
      </c>
      <c r="G84" s="192">
        <f>+'2. Application Budget (LC)'!G100</f>
        <v>0</v>
      </c>
      <c r="H84" s="68">
        <f>+'2. Application Budget (LC)'!H100</f>
        <v>0</v>
      </c>
      <c r="I84" s="154">
        <f t="shared" si="7"/>
        <v>0</v>
      </c>
      <c r="J84" s="126"/>
      <c r="K84" s="209"/>
      <c r="L84" s="126"/>
      <c r="M84" s="126"/>
      <c r="N84" s="193">
        <f t="shared" si="8"/>
        <v>0</v>
      </c>
      <c r="O84" s="194" t="b">
        <f t="shared" si="9"/>
        <v>1</v>
      </c>
      <c r="P84" s="9"/>
    </row>
    <row r="85" spans="1:16" x14ac:dyDescent="0.35">
      <c r="A85" s="378"/>
      <c r="B85" s="105">
        <f>+'2. Application Budget (LC)'!B101</f>
        <v>0</v>
      </c>
      <c r="C85" s="105">
        <f>+'2. Application Budget (LC)'!C101</f>
        <v>0</v>
      </c>
      <c r="D85" s="70">
        <f>+'2. Application Budget (LC)'!D101</f>
        <v>0</v>
      </c>
      <c r="E85" s="68">
        <f>+'2. Application Budget (LC)'!E101</f>
        <v>0</v>
      </c>
      <c r="F85" s="68">
        <f>+'2. Application Budget (LC)'!F101</f>
        <v>0</v>
      </c>
      <c r="G85" s="192">
        <f>+'2. Application Budget (LC)'!G101</f>
        <v>0</v>
      </c>
      <c r="H85" s="68">
        <f>+'2. Application Budget (LC)'!H101</f>
        <v>0</v>
      </c>
      <c r="I85" s="154">
        <f t="shared" si="7"/>
        <v>0</v>
      </c>
      <c r="J85" s="126"/>
      <c r="K85" s="209"/>
      <c r="L85" s="126"/>
      <c r="M85" s="126"/>
      <c r="N85" s="193">
        <f t="shared" si="8"/>
        <v>0</v>
      </c>
      <c r="O85" s="194" t="b">
        <f t="shared" si="9"/>
        <v>1</v>
      </c>
      <c r="P85" s="9"/>
    </row>
    <row r="86" spans="1:16" x14ac:dyDescent="0.35">
      <c r="A86" s="378"/>
      <c r="B86" s="105">
        <f>+'2. Application Budget (LC)'!B102</f>
        <v>0</v>
      </c>
      <c r="C86" s="105">
        <f>+'2. Application Budget (LC)'!C102</f>
        <v>0</v>
      </c>
      <c r="D86" s="70">
        <f>+'2. Application Budget (LC)'!D102</f>
        <v>0</v>
      </c>
      <c r="E86" s="68">
        <f>+'2. Application Budget (LC)'!E102</f>
        <v>0</v>
      </c>
      <c r="F86" s="68">
        <f>+'2. Application Budget (LC)'!F102</f>
        <v>0</v>
      </c>
      <c r="G86" s="192">
        <f>+'2. Application Budget (LC)'!G102</f>
        <v>0</v>
      </c>
      <c r="H86" s="68">
        <f>+'2. Application Budget (LC)'!H102</f>
        <v>0</v>
      </c>
      <c r="I86" s="154">
        <f t="shared" si="7"/>
        <v>0</v>
      </c>
      <c r="J86" s="126"/>
      <c r="K86" s="209"/>
      <c r="L86" s="126"/>
      <c r="M86" s="126"/>
      <c r="N86" s="193">
        <f t="shared" si="8"/>
        <v>0</v>
      </c>
      <c r="O86" s="194" t="b">
        <f t="shared" si="9"/>
        <v>1</v>
      </c>
      <c r="P86" s="9"/>
    </row>
    <row r="87" spans="1:16" x14ac:dyDescent="0.35">
      <c r="A87" s="378"/>
      <c r="B87" s="105">
        <f>+'2. Application Budget (LC)'!B103</f>
        <v>0</v>
      </c>
      <c r="C87" s="105">
        <f>+'2. Application Budget (LC)'!C103</f>
        <v>0</v>
      </c>
      <c r="D87" s="70">
        <f>+'2. Application Budget (LC)'!D103</f>
        <v>0</v>
      </c>
      <c r="E87" s="68">
        <f>+'2. Application Budget (LC)'!E103</f>
        <v>0</v>
      </c>
      <c r="F87" s="68">
        <f>+'2. Application Budget (LC)'!F103</f>
        <v>0</v>
      </c>
      <c r="G87" s="192">
        <f>+'2. Application Budget (LC)'!G103</f>
        <v>0</v>
      </c>
      <c r="H87" s="68">
        <f>+'2. Application Budget (LC)'!H103</f>
        <v>0</v>
      </c>
      <c r="I87" s="154">
        <f t="shared" si="7"/>
        <v>0</v>
      </c>
      <c r="J87" s="126"/>
      <c r="K87" s="209"/>
      <c r="L87" s="126"/>
      <c r="M87" s="126"/>
      <c r="N87" s="193">
        <f t="shared" si="8"/>
        <v>0</v>
      </c>
      <c r="O87" s="194" t="b">
        <f t="shared" si="9"/>
        <v>1</v>
      </c>
      <c r="P87" s="9"/>
    </row>
    <row r="88" spans="1:16" x14ac:dyDescent="0.35">
      <c r="A88" s="378"/>
      <c r="B88" s="105">
        <f>+'2. Application Budget (LC)'!B104</f>
        <v>0</v>
      </c>
      <c r="C88" s="105">
        <f>+'2. Application Budget (LC)'!C104</f>
        <v>0</v>
      </c>
      <c r="D88" s="70">
        <f>+'2. Application Budget (LC)'!D104</f>
        <v>0</v>
      </c>
      <c r="E88" s="68">
        <f>+'2. Application Budget (LC)'!E104</f>
        <v>0</v>
      </c>
      <c r="F88" s="68">
        <f>+'2. Application Budget (LC)'!F104</f>
        <v>0</v>
      </c>
      <c r="G88" s="192">
        <f>+'2. Application Budget (LC)'!G104</f>
        <v>0</v>
      </c>
      <c r="H88" s="68">
        <f>+'2. Application Budget (LC)'!H104</f>
        <v>0</v>
      </c>
      <c r="I88" s="154">
        <f t="shared" si="7"/>
        <v>0</v>
      </c>
      <c r="J88" s="126"/>
      <c r="K88" s="209"/>
      <c r="L88" s="126"/>
      <c r="M88" s="126"/>
      <c r="N88" s="193">
        <f t="shared" si="8"/>
        <v>0</v>
      </c>
      <c r="O88" s="194" t="b">
        <f t="shared" si="9"/>
        <v>1</v>
      </c>
      <c r="P88" s="9"/>
    </row>
    <row r="89" spans="1:16" x14ac:dyDescent="0.35">
      <c r="A89" s="378"/>
      <c r="B89" s="105">
        <f>+'2. Application Budget (LC)'!B105</f>
        <v>0</v>
      </c>
      <c r="C89" s="105">
        <f>+'2. Application Budget (LC)'!C105</f>
        <v>0</v>
      </c>
      <c r="D89" s="70">
        <f>+'2. Application Budget (LC)'!D105</f>
        <v>0</v>
      </c>
      <c r="E89" s="68">
        <f>+'2. Application Budget (LC)'!E105</f>
        <v>0</v>
      </c>
      <c r="F89" s="68">
        <f>+'2. Application Budget (LC)'!F105</f>
        <v>0</v>
      </c>
      <c r="G89" s="192">
        <f>+'2. Application Budget (LC)'!G105</f>
        <v>0</v>
      </c>
      <c r="H89" s="68">
        <f>+'2. Application Budget (LC)'!H105</f>
        <v>0</v>
      </c>
      <c r="I89" s="154">
        <f t="shared" si="7"/>
        <v>0</v>
      </c>
      <c r="J89" s="126"/>
      <c r="K89" s="209"/>
      <c r="L89" s="126"/>
      <c r="M89" s="126"/>
      <c r="N89" s="193">
        <f t="shared" si="8"/>
        <v>0</v>
      </c>
      <c r="O89" s="194" t="b">
        <f t="shared" si="9"/>
        <v>1</v>
      </c>
      <c r="P89" s="9"/>
    </row>
    <row r="90" spans="1:16" x14ac:dyDescent="0.35">
      <c r="A90" s="378"/>
      <c r="B90" s="105">
        <f>+'2. Application Budget (LC)'!B106</f>
        <v>0</v>
      </c>
      <c r="C90" s="105">
        <f>+'2. Application Budget (LC)'!C106</f>
        <v>0</v>
      </c>
      <c r="D90" s="70">
        <f>+'2. Application Budget (LC)'!D106</f>
        <v>0</v>
      </c>
      <c r="E90" s="68">
        <f>+'2. Application Budget (LC)'!E106</f>
        <v>0</v>
      </c>
      <c r="F90" s="68">
        <f>+'2. Application Budget (LC)'!F106</f>
        <v>0</v>
      </c>
      <c r="G90" s="192">
        <f>+'2. Application Budget (LC)'!G106</f>
        <v>0</v>
      </c>
      <c r="H90" s="68">
        <f>+'2. Application Budget (LC)'!H106</f>
        <v>0</v>
      </c>
      <c r="I90" s="154">
        <f t="shared" si="7"/>
        <v>0</v>
      </c>
      <c r="J90" s="126"/>
      <c r="K90" s="209"/>
      <c r="L90" s="126"/>
      <c r="M90" s="126"/>
      <c r="N90" s="193">
        <f t="shared" si="8"/>
        <v>0</v>
      </c>
      <c r="O90" s="194" t="b">
        <f t="shared" si="9"/>
        <v>1</v>
      </c>
      <c r="P90" s="9"/>
    </row>
    <row r="91" spans="1:16" x14ac:dyDescent="0.35">
      <c r="A91" s="378"/>
      <c r="B91" s="105">
        <f>+'2. Application Budget (LC)'!B107</f>
        <v>0</v>
      </c>
      <c r="C91" s="105">
        <f>+'2. Application Budget (LC)'!C107</f>
        <v>0</v>
      </c>
      <c r="D91" s="70">
        <f>+'2. Application Budget (LC)'!D107</f>
        <v>0</v>
      </c>
      <c r="E91" s="68">
        <f>+'2. Application Budget (LC)'!E107</f>
        <v>0</v>
      </c>
      <c r="F91" s="68">
        <f>+'2. Application Budget (LC)'!F107</f>
        <v>0</v>
      </c>
      <c r="G91" s="192">
        <f>+'2. Application Budget (LC)'!G107</f>
        <v>0</v>
      </c>
      <c r="H91" s="68">
        <f>+'2. Application Budget (LC)'!H107</f>
        <v>0</v>
      </c>
      <c r="I91" s="154">
        <f t="shared" si="7"/>
        <v>0</v>
      </c>
      <c r="J91" s="126"/>
      <c r="K91" s="209"/>
      <c r="L91" s="126"/>
      <c r="M91" s="126"/>
      <c r="N91" s="193">
        <f t="shared" si="8"/>
        <v>0</v>
      </c>
      <c r="O91" s="194" t="b">
        <f t="shared" si="9"/>
        <v>1</v>
      </c>
      <c r="P91" s="9"/>
    </row>
    <row r="92" spans="1:16" x14ac:dyDescent="0.35">
      <c r="A92" s="378"/>
      <c r="B92" s="105">
        <f>+'2. Application Budget (LC)'!B108</f>
        <v>0</v>
      </c>
      <c r="C92" s="105">
        <f>+'2. Application Budget (LC)'!C108</f>
        <v>0</v>
      </c>
      <c r="D92" s="70">
        <f>+'2. Application Budget (LC)'!D108</f>
        <v>0</v>
      </c>
      <c r="E92" s="68">
        <f>+'2. Application Budget (LC)'!E108</f>
        <v>0</v>
      </c>
      <c r="F92" s="68">
        <f>+'2. Application Budget (LC)'!F108</f>
        <v>0</v>
      </c>
      <c r="G92" s="192">
        <f>+'2. Application Budget (LC)'!G108</f>
        <v>0</v>
      </c>
      <c r="H92" s="68">
        <f>+'2. Application Budget (LC)'!H108</f>
        <v>0</v>
      </c>
      <c r="I92" s="154">
        <f t="shared" si="7"/>
        <v>0</v>
      </c>
      <c r="J92" s="126"/>
      <c r="K92" s="209"/>
      <c r="L92" s="126"/>
      <c r="M92" s="126"/>
      <c r="N92" s="193">
        <f t="shared" si="8"/>
        <v>0</v>
      </c>
      <c r="O92" s="194" t="b">
        <f t="shared" si="9"/>
        <v>1</v>
      </c>
      <c r="P92" s="9"/>
    </row>
    <row r="93" spans="1:16" x14ac:dyDescent="0.35">
      <c r="A93" s="378"/>
      <c r="B93" s="105">
        <f>+'2. Application Budget (LC)'!B109</f>
        <v>0</v>
      </c>
      <c r="C93" s="105">
        <f>+'2. Application Budget (LC)'!C109</f>
        <v>0</v>
      </c>
      <c r="D93" s="70">
        <f>+'2. Application Budget (LC)'!D109</f>
        <v>0</v>
      </c>
      <c r="E93" s="68">
        <f>+'2. Application Budget (LC)'!E109</f>
        <v>0</v>
      </c>
      <c r="F93" s="68">
        <f>+'2. Application Budget (LC)'!F109</f>
        <v>0</v>
      </c>
      <c r="G93" s="192">
        <f>+'2. Application Budget (LC)'!G109</f>
        <v>0</v>
      </c>
      <c r="H93" s="68">
        <f>+'2. Application Budget (LC)'!H109</f>
        <v>0</v>
      </c>
      <c r="I93" s="154">
        <f t="shared" si="7"/>
        <v>0</v>
      </c>
      <c r="J93" s="126"/>
      <c r="K93" s="209"/>
      <c r="L93" s="126"/>
      <c r="M93" s="126"/>
      <c r="N93" s="193">
        <f t="shared" si="8"/>
        <v>0</v>
      </c>
      <c r="O93" s="194" t="b">
        <f t="shared" si="9"/>
        <v>1</v>
      </c>
      <c r="P93" s="9"/>
    </row>
    <row r="94" spans="1:16" x14ac:dyDescent="0.35">
      <c r="A94" s="378"/>
      <c r="B94" s="105">
        <f>+'2. Application Budget (LC)'!B110</f>
        <v>0</v>
      </c>
      <c r="C94" s="105">
        <f>+'2. Application Budget (LC)'!C110</f>
        <v>0</v>
      </c>
      <c r="D94" s="70">
        <f>+'2. Application Budget (LC)'!D110</f>
        <v>0</v>
      </c>
      <c r="E94" s="68">
        <f>+'2. Application Budget (LC)'!E110</f>
        <v>0</v>
      </c>
      <c r="F94" s="68">
        <f>+'2. Application Budget (LC)'!F110</f>
        <v>0</v>
      </c>
      <c r="G94" s="192">
        <f>+'2. Application Budget (LC)'!G110</f>
        <v>0</v>
      </c>
      <c r="H94" s="68">
        <f>+'2. Application Budget (LC)'!H110</f>
        <v>0</v>
      </c>
      <c r="I94" s="154">
        <f t="shared" si="7"/>
        <v>0</v>
      </c>
      <c r="J94" s="126"/>
      <c r="K94" s="209"/>
      <c r="L94" s="126"/>
      <c r="M94" s="126"/>
      <c r="N94" s="193">
        <f t="shared" si="8"/>
        <v>0</v>
      </c>
      <c r="O94" s="194" t="b">
        <f t="shared" si="9"/>
        <v>1</v>
      </c>
      <c r="P94" s="9"/>
    </row>
    <row r="95" spans="1:16" x14ac:dyDescent="0.35">
      <c r="A95" s="378"/>
      <c r="B95" s="105">
        <f>+'2. Application Budget (LC)'!B111</f>
        <v>0</v>
      </c>
      <c r="C95" s="105">
        <f>+'2. Application Budget (LC)'!C111</f>
        <v>0</v>
      </c>
      <c r="D95" s="70">
        <f>+'2. Application Budget (LC)'!D111</f>
        <v>0</v>
      </c>
      <c r="E95" s="68">
        <f>+'2. Application Budget (LC)'!E111</f>
        <v>0</v>
      </c>
      <c r="F95" s="68">
        <f>+'2. Application Budget (LC)'!F111</f>
        <v>0</v>
      </c>
      <c r="G95" s="192">
        <f>+'2. Application Budget (LC)'!G111</f>
        <v>0</v>
      </c>
      <c r="H95" s="68">
        <f>+'2. Application Budget (LC)'!H111</f>
        <v>0</v>
      </c>
      <c r="I95" s="154">
        <f t="shared" si="7"/>
        <v>0</v>
      </c>
      <c r="J95" s="126"/>
      <c r="K95" s="209"/>
      <c r="L95" s="126"/>
      <c r="M95" s="126"/>
      <c r="N95" s="193">
        <f t="shared" si="8"/>
        <v>0</v>
      </c>
      <c r="O95" s="194" t="b">
        <f t="shared" si="9"/>
        <v>1</v>
      </c>
      <c r="P95" s="9"/>
    </row>
    <row r="96" spans="1:16" x14ac:dyDescent="0.35">
      <c r="A96" s="378"/>
      <c r="B96" s="105">
        <f>+'2. Application Budget (LC)'!B112</f>
        <v>0</v>
      </c>
      <c r="C96" s="105">
        <f>+'2. Application Budget (LC)'!C112</f>
        <v>0</v>
      </c>
      <c r="D96" s="70">
        <f>+'2. Application Budget (LC)'!D112</f>
        <v>0</v>
      </c>
      <c r="E96" s="68">
        <f>+'2. Application Budget (LC)'!E112</f>
        <v>0</v>
      </c>
      <c r="F96" s="68">
        <f>+'2. Application Budget (LC)'!F112</f>
        <v>0</v>
      </c>
      <c r="G96" s="192">
        <f>+'2. Application Budget (LC)'!G112</f>
        <v>0</v>
      </c>
      <c r="H96" s="68">
        <f>+'2. Application Budget (LC)'!H112</f>
        <v>0</v>
      </c>
      <c r="I96" s="154">
        <f t="shared" si="7"/>
        <v>0</v>
      </c>
      <c r="J96" s="126"/>
      <c r="K96" s="209"/>
      <c r="L96" s="126"/>
      <c r="M96" s="126"/>
      <c r="N96" s="193">
        <f t="shared" si="8"/>
        <v>0</v>
      </c>
      <c r="O96" s="194" t="b">
        <f t="shared" si="9"/>
        <v>1</v>
      </c>
      <c r="P96" s="9"/>
    </row>
    <row r="97" spans="1:16" x14ac:dyDescent="0.35">
      <c r="A97" s="378"/>
      <c r="B97" s="105">
        <f>+'2. Application Budget (LC)'!B113</f>
        <v>0</v>
      </c>
      <c r="C97" s="105">
        <f>+'2. Application Budget (LC)'!C113</f>
        <v>0</v>
      </c>
      <c r="D97" s="70">
        <f>+'2. Application Budget (LC)'!D113</f>
        <v>0</v>
      </c>
      <c r="E97" s="68">
        <f>+'2. Application Budget (LC)'!E113</f>
        <v>0</v>
      </c>
      <c r="F97" s="68">
        <f>+'2. Application Budget (LC)'!F113</f>
        <v>0</v>
      </c>
      <c r="G97" s="192">
        <f>+'2. Application Budget (LC)'!G113</f>
        <v>0</v>
      </c>
      <c r="H97" s="68">
        <f>+'2. Application Budget (LC)'!H113</f>
        <v>0</v>
      </c>
      <c r="I97" s="154">
        <f t="shared" si="7"/>
        <v>0</v>
      </c>
      <c r="J97" s="126"/>
      <c r="K97" s="209"/>
      <c r="L97" s="126"/>
      <c r="M97" s="126"/>
      <c r="N97" s="193">
        <f t="shared" si="8"/>
        <v>0</v>
      </c>
      <c r="O97" s="194" t="b">
        <f t="shared" si="9"/>
        <v>1</v>
      </c>
      <c r="P97" s="9"/>
    </row>
    <row r="98" spans="1:16" x14ac:dyDescent="0.35">
      <c r="A98" s="378"/>
      <c r="B98" s="105">
        <f>+'2. Application Budget (LC)'!B114</f>
        <v>0</v>
      </c>
      <c r="C98" s="105">
        <f>+'2. Application Budget (LC)'!C114</f>
        <v>0</v>
      </c>
      <c r="D98" s="70">
        <f>+'2. Application Budget (LC)'!D114</f>
        <v>0</v>
      </c>
      <c r="E98" s="68">
        <f>+'2. Application Budget (LC)'!E114</f>
        <v>0</v>
      </c>
      <c r="F98" s="68">
        <f>+'2. Application Budget (LC)'!F114</f>
        <v>0</v>
      </c>
      <c r="G98" s="192">
        <f>+'2. Application Budget (LC)'!G114</f>
        <v>0</v>
      </c>
      <c r="H98" s="68">
        <f>+'2. Application Budget (LC)'!H114</f>
        <v>0</v>
      </c>
      <c r="I98" s="154">
        <f t="shared" si="7"/>
        <v>0</v>
      </c>
      <c r="J98" s="126"/>
      <c r="K98" s="209"/>
      <c r="L98" s="126"/>
      <c r="M98" s="126"/>
      <c r="N98" s="193">
        <f t="shared" si="8"/>
        <v>0</v>
      </c>
      <c r="O98" s="194" t="b">
        <f t="shared" si="9"/>
        <v>1</v>
      </c>
      <c r="P98" s="9"/>
    </row>
    <row r="99" spans="1:16" x14ac:dyDescent="0.35">
      <c r="A99" s="378"/>
      <c r="B99" s="2"/>
      <c r="C99" s="2"/>
      <c r="D99" s="2"/>
      <c r="E99" s="68"/>
      <c r="F99" s="68"/>
      <c r="G99" s="68"/>
      <c r="H99" s="68"/>
      <c r="I99" s="156"/>
      <c r="J99" s="193"/>
      <c r="K99" s="195"/>
      <c r="L99" s="193"/>
      <c r="M99" s="193"/>
      <c r="N99" s="193"/>
      <c r="O99" s="194"/>
      <c r="P99" s="9"/>
    </row>
    <row r="100" spans="1:16" x14ac:dyDescent="0.35">
      <c r="A100" s="378"/>
      <c r="B100" s="319" t="s">
        <v>79</v>
      </c>
      <c r="C100" s="320"/>
      <c r="D100" s="320"/>
      <c r="E100" s="320"/>
      <c r="F100" s="321"/>
      <c r="G100" s="157">
        <f>SUM(G49:G99)</f>
        <v>0</v>
      </c>
      <c r="H100" s="157">
        <f>SUM(H49:H99)</f>
        <v>0</v>
      </c>
      <c r="I100" s="158">
        <f>SUM(I49:I99)</f>
        <v>0</v>
      </c>
      <c r="J100" s="196"/>
      <c r="K100" s="197"/>
      <c r="L100" s="196">
        <f>SUM(L49:L99)</f>
        <v>0</v>
      </c>
      <c r="M100" s="196">
        <f>SUM(M49:M99)</f>
        <v>0</v>
      </c>
      <c r="N100" s="199">
        <f>SUM(N49:N99)</f>
        <v>0</v>
      </c>
      <c r="O100" s="198"/>
      <c r="P100" s="9"/>
    </row>
    <row r="101" spans="1:16" x14ac:dyDescent="0.35">
      <c r="A101" s="367" t="s">
        <v>52</v>
      </c>
      <c r="B101" s="105">
        <f>+'2. Application Budget (LC)'!B117</f>
        <v>0</v>
      </c>
      <c r="C101" s="105">
        <f>+'2. Application Budget (LC)'!C117</f>
        <v>0</v>
      </c>
      <c r="D101" s="70">
        <f>+'2. Application Budget (LC)'!D117</f>
        <v>0</v>
      </c>
      <c r="E101" s="68">
        <f>+'2. Application Budget (LC)'!E117</f>
        <v>0</v>
      </c>
      <c r="F101" s="68">
        <f>+'2. Application Budget (LC)'!F117</f>
        <v>0</v>
      </c>
      <c r="G101" s="192">
        <f>+'2. Application Budget (LC)'!G117</f>
        <v>0</v>
      </c>
      <c r="H101" s="68">
        <f>+'2. Application Budget (LC)'!H117</f>
        <v>0</v>
      </c>
      <c r="I101" s="154">
        <f t="shared" ref="I101" si="10">E101*F101</f>
        <v>0</v>
      </c>
      <c r="J101" s="126"/>
      <c r="K101" s="209"/>
      <c r="L101" s="126"/>
      <c r="M101" s="126"/>
      <c r="N101" s="193">
        <f t="shared" ref="N101" si="11">J101*K101</f>
        <v>0</v>
      </c>
      <c r="O101" s="194" t="b">
        <f t="shared" ref="O101" si="12">IF((J101*K101)=(L101+M101),TRUE)</f>
        <v>1</v>
      </c>
      <c r="P101" s="9"/>
    </row>
    <row r="102" spans="1:16" x14ac:dyDescent="0.35">
      <c r="A102" s="367"/>
      <c r="B102" s="105">
        <f>+'2. Application Budget (LC)'!B118</f>
        <v>0</v>
      </c>
      <c r="C102" s="105">
        <f>+'2. Application Budget (LC)'!C118</f>
        <v>0</v>
      </c>
      <c r="D102" s="70">
        <f>+'2. Application Budget (LC)'!D118</f>
        <v>0</v>
      </c>
      <c r="E102" s="68">
        <f>+'2. Application Budget (LC)'!E118</f>
        <v>0</v>
      </c>
      <c r="F102" s="68">
        <f>+'2. Application Budget (LC)'!F118</f>
        <v>0</v>
      </c>
      <c r="G102" s="192">
        <f>+'2. Application Budget (LC)'!G118</f>
        <v>0</v>
      </c>
      <c r="H102" s="68">
        <f>+'2. Application Budget (LC)'!H118</f>
        <v>0</v>
      </c>
      <c r="I102" s="154">
        <f t="shared" ref="I102:I110" si="13">E102*F102</f>
        <v>0</v>
      </c>
      <c r="J102" s="126"/>
      <c r="K102" s="209"/>
      <c r="L102" s="126"/>
      <c r="M102" s="126"/>
      <c r="N102" s="193">
        <f t="shared" ref="N102:N110" si="14">J102*K102</f>
        <v>0</v>
      </c>
      <c r="O102" s="194" t="b">
        <f t="shared" ref="O102:O110" si="15">IF((J102*K102)=(L102+M102),TRUE)</f>
        <v>1</v>
      </c>
      <c r="P102" s="9"/>
    </row>
    <row r="103" spans="1:16" x14ac:dyDescent="0.35">
      <c r="A103" s="367"/>
      <c r="B103" s="105">
        <f>+'2. Application Budget (LC)'!B119</f>
        <v>0</v>
      </c>
      <c r="C103" s="105">
        <f>+'2. Application Budget (LC)'!C119</f>
        <v>0</v>
      </c>
      <c r="D103" s="70">
        <f>+'2. Application Budget (LC)'!D119</f>
        <v>0</v>
      </c>
      <c r="E103" s="68">
        <f>+'2. Application Budget (LC)'!E119</f>
        <v>0</v>
      </c>
      <c r="F103" s="68">
        <f>+'2. Application Budget (LC)'!F119</f>
        <v>0</v>
      </c>
      <c r="G103" s="192">
        <f>+'2. Application Budget (LC)'!G119</f>
        <v>0</v>
      </c>
      <c r="H103" s="68">
        <f>+'2. Application Budget (LC)'!H119</f>
        <v>0</v>
      </c>
      <c r="I103" s="154">
        <f t="shared" si="13"/>
        <v>0</v>
      </c>
      <c r="J103" s="126"/>
      <c r="K103" s="209"/>
      <c r="L103" s="126"/>
      <c r="M103" s="126"/>
      <c r="N103" s="193">
        <f t="shared" si="14"/>
        <v>0</v>
      </c>
      <c r="O103" s="194" t="b">
        <f t="shared" si="15"/>
        <v>1</v>
      </c>
      <c r="P103" s="9"/>
    </row>
    <row r="104" spans="1:16" x14ac:dyDescent="0.35">
      <c r="A104" s="367"/>
      <c r="B104" s="105">
        <f>+'2. Application Budget (LC)'!B120</f>
        <v>0</v>
      </c>
      <c r="C104" s="105">
        <f>+'2. Application Budget (LC)'!C120</f>
        <v>0</v>
      </c>
      <c r="D104" s="70">
        <f>+'2. Application Budget (LC)'!D120</f>
        <v>0</v>
      </c>
      <c r="E104" s="68">
        <f>+'2. Application Budget (LC)'!E120</f>
        <v>0</v>
      </c>
      <c r="F104" s="68">
        <f>+'2. Application Budget (LC)'!F120</f>
        <v>0</v>
      </c>
      <c r="G104" s="192">
        <f>+'2. Application Budget (LC)'!G120</f>
        <v>0</v>
      </c>
      <c r="H104" s="68">
        <f>+'2. Application Budget (LC)'!H120</f>
        <v>0</v>
      </c>
      <c r="I104" s="154">
        <f t="shared" si="13"/>
        <v>0</v>
      </c>
      <c r="J104" s="126"/>
      <c r="K104" s="209"/>
      <c r="L104" s="126"/>
      <c r="M104" s="126"/>
      <c r="N104" s="193">
        <f t="shared" si="14"/>
        <v>0</v>
      </c>
      <c r="O104" s="194" t="b">
        <f t="shared" si="15"/>
        <v>1</v>
      </c>
      <c r="P104" s="9"/>
    </row>
    <row r="105" spans="1:16" x14ac:dyDescent="0.35">
      <c r="A105" s="367"/>
      <c r="B105" s="105">
        <f>+'2. Application Budget (LC)'!B121</f>
        <v>0</v>
      </c>
      <c r="C105" s="105">
        <f>+'2. Application Budget (LC)'!C121</f>
        <v>0</v>
      </c>
      <c r="D105" s="70">
        <f>+'2. Application Budget (LC)'!D121</f>
        <v>0</v>
      </c>
      <c r="E105" s="68">
        <f>+'2. Application Budget (LC)'!E121</f>
        <v>0</v>
      </c>
      <c r="F105" s="68">
        <f>+'2. Application Budget (LC)'!F121</f>
        <v>0</v>
      </c>
      <c r="G105" s="192">
        <f>+'2. Application Budget (LC)'!G121</f>
        <v>0</v>
      </c>
      <c r="H105" s="68">
        <f>+'2. Application Budget (LC)'!H121</f>
        <v>0</v>
      </c>
      <c r="I105" s="154">
        <f t="shared" si="13"/>
        <v>0</v>
      </c>
      <c r="J105" s="126"/>
      <c r="K105" s="209"/>
      <c r="L105" s="126"/>
      <c r="M105" s="126"/>
      <c r="N105" s="193">
        <f t="shared" si="14"/>
        <v>0</v>
      </c>
      <c r="O105" s="194" t="b">
        <f t="shared" si="15"/>
        <v>1</v>
      </c>
      <c r="P105" s="9"/>
    </row>
    <row r="106" spans="1:16" x14ac:dyDescent="0.35">
      <c r="A106" s="367"/>
      <c r="B106" s="105">
        <f>+'2. Application Budget (LC)'!B122</f>
        <v>0</v>
      </c>
      <c r="C106" s="105">
        <f>+'2. Application Budget (LC)'!C122</f>
        <v>0</v>
      </c>
      <c r="D106" s="70">
        <f>+'2. Application Budget (LC)'!D122</f>
        <v>0</v>
      </c>
      <c r="E106" s="68">
        <f>+'2. Application Budget (LC)'!E122</f>
        <v>0</v>
      </c>
      <c r="F106" s="68">
        <f>+'2. Application Budget (LC)'!F122</f>
        <v>0</v>
      </c>
      <c r="G106" s="192">
        <f>+'2. Application Budget (LC)'!G122</f>
        <v>0</v>
      </c>
      <c r="H106" s="68">
        <f>+'2. Application Budget (LC)'!H122</f>
        <v>0</v>
      </c>
      <c r="I106" s="154">
        <f t="shared" si="13"/>
        <v>0</v>
      </c>
      <c r="J106" s="126"/>
      <c r="K106" s="209"/>
      <c r="L106" s="126"/>
      <c r="M106" s="126"/>
      <c r="N106" s="193">
        <f t="shared" si="14"/>
        <v>0</v>
      </c>
      <c r="O106" s="194" t="b">
        <f t="shared" si="15"/>
        <v>1</v>
      </c>
      <c r="P106" s="9"/>
    </row>
    <row r="107" spans="1:16" x14ac:dyDescent="0.35">
      <c r="A107" s="367"/>
      <c r="B107" s="105">
        <f>+'2. Application Budget (LC)'!B123</f>
        <v>0</v>
      </c>
      <c r="C107" s="105">
        <f>+'2. Application Budget (LC)'!C123</f>
        <v>0</v>
      </c>
      <c r="D107" s="70">
        <f>+'2. Application Budget (LC)'!D123</f>
        <v>0</v>
      </c>
      <c r="E107" s="68">
        <f>+'2. Application Budget (LC)'!E123</f>
        <v>0</v>
      </c>
      <c r="F107" s="68">
        <f>+'2. Application Budget (LC)'!F123</f>
        <v>0</v>
      </c>
      <c r="G107" s="192">
        <f>+'2. Application Budget (LC)'!G123</f>
        <v>0</v>
      </c>
      <c r="H107" s="68">
        <f>+'2. Application Budget (LC)'!H123</f>
        <v>0</v>
      </c>
      <c r="I107" s="154">
        <f t="shared" si="13"/>
        <v>0</v>
      </c>
      <c r="J107" s="126"/>
      <c r="K107" s="209"/>
      <c r="L107" s="126"/>
      <c r="M107" s="126"/>
      <c r="N107" s="193">
        <f t="shared" si="14"/>
        <v>0</v>
      </c>
      <c r="O107" s="194" t="b">
        <f t="shared" si="15"/>
        <v>1</v>
      </c>
      <c r="P107" s="9"/>
    </row>
    <row r="108" spans="1:16" x14ac:dyDescent="0.35">
      <c r="A108" s="367"/>
      <c r="B108" s="105">
        <f>+'2. Application Budget (LC)'!B124</f>
        <v>0</v>
      </c>
      <c r="C108" s="105">
        <f>+'2. Application Budget (LC)'!C124</f>
        <v>0</v>
      </c>
      <c r="D108" s="70">
        <f>+'2. Application Budget (LC)'!D124</f>
        <v>0</v>
      </c>
      <c r="E108" s="68">
        <f>+'2. Application Budget (LC)'!E124</f>
        <v>0</v>
      </c>
      <c r="F108" s="68">
        <f>+'2. Application Budget (LC)'!F124</f>
        <v>0</v>
      </c>
      <c r="G108" s="192">
        <f>+'2. Application Budget (LC)'!G124</f>
        <v>0</v>
      </c>
      <c r="H108" s="68">
        <f>+'2. Application Budget (LC)'!H124</f>
        <v>0</v>
      </c>
      <c r="I108" s="154">
        <f t="shared" si="13"/>
        <v>0</v>
      </c>
      <c r="J108" s="126"/>
      <c r="K108" s="209"/>
      <c r="L108" s="126"/>
      <c r="M108" s="126"/>
      <c r="N108" s="193">
        <f t="shared" si="14"/>
        <v>0</v>
      </c>
      <c r="O108" s="194" t="b">
        <f t="shared" si="15"/>
        <v>1</v>
      </c>
      <c r="P108" s="9"/>
    </row>
    <row r="109" spans="1:16" x14ac:dyDescent="0.35">
      <c r="A109" s="367"/>
      <c r="B109" s="105">
        <f>+'2. Application Budget (LC)'!B125</f>
        <v>0</v>
      </c>
      <c r="C109" s="105">
        <f>+'2. Application Budget (LC)'!C125</f>
        <v>0</v>
      </c>
      <c r="D109" s="70">
        <f>+'2. Application Budget (LC)'!D125</f>
        <v>0</v>
      </c>
      <c r="E109" s="68">
        <f>+'2. Application Budget (LC)'!E125</f>
        <v>0</v>
      </c>
      <c r="F109" s="68">
        <f>+'2. Application Budget (LC)'!F125</f>
        <v>0</v>
      </c>
      <c r="G109" s="192">
        <f>+'2. Application Budget (LC)'!G125</f>
        <v>0</v>
      </c>
      <c r="H109" s="68">
        <f>+'2. Application Budget (LC)'!H125</f>
        <v>0</v>
      </c>
      <c r="I109" s="154">
        <f t="shared" si="13"/>
        <v>0</v>
      </c>
      <c r="J109" s="126"/>
      <c r="K109" s="209"/>
      <c r="L109" s="126"/>
      <c r="M109" s="126"/>
      <c r="N109" s="193">
        <f t="shared" si="14"/>
        <v>0</v>
      </c>
      <c r="O109" s="194" t="b">
        <f t="shared" si="15"/>
        <v>1</v>
      </c>
    </row>
    <row r="110" spans="1:16" x14ac:dyDescent="0.35">
      <c r="A110" s="367"/>
      <c r="B110" s="105">
        <f>+'2. Application Budget (LC)'!B126</f>
        <v>0</v>
      </c>
      <c r="C110" s="105">
        <f>+'2. Application Budget (LC)'!C126</f>
        <v>0</v>
      </c>
      <c r="D110" s="70">
        <f>+'2. Application Budget (LC)'!D126</f>
        <v>0</v>
      </c>
      <c r="E110" s="68">
        <f>+'2. Application Budget (LC)'!E126</f>
        <v>0</v>
      </c>
      <c r="F110" s="68">
        <f>+'2. Application Budget (LC)'!F126</f>
        <v>0</v>
      </c>
      <c r="G110" s="192">
        <f>+'2. Application Budget (LC)'!G126</f>
        <v>0</v>
      </c>
      <c r="H110" s="68">
        <f>+'2. Application Budget (LC)'!H126</f>
        <v>0</v>
      </c>
      <c r="I110" s="154">
        <f t="shared" si="13"/>
        <v>0</v>
      </c>
      <c r="J110" s="126"/>
      <c r="K110" s="209"/>
      <c r="L110" s="126"/>
      <c r="M110" s="126"/>
      <c r="N110" s="193">
        <f t="shared" si="14"/>
        <v>0</v>
      </c>
      <c r="O110" s="194" t="b">
        <f t="shared" si="15"/>
        <v>1</v>
      </c>
    </row>
    <row r="111" spans="1:16" x14ac:dyDescent="0.35">
      <c r="A111" s="367"/>
      <c r="B111" s="2"/>
      <c r="C111" s="2"/>
      <c r="D111" s="2"/>
      <c r="E111" s="68"/>
      <c r="F111" s="68"/>
      <c r="G111" s="68"/>
      <c r="H111" s="68"/>
      <c r="I111" s="156"/>
      <c r="J111" s="193"/>
      <c r="K111" s="195"/>
      <c r="L111" s="193"/>
      <c r="M111" s="193"/>
      <c r="N111" s="193"/>
      <c r="O111" s="194"/>
    </row>
    <row r="112" spans="1:16" x14ac:dyDescent="0.35">
      <c r="A112" s="367"/>
      <c r="B112" s="319" t="s">
        <v>80</v>
      </c>
      <c r="C112" s="320"/>
      <c r="D112" s="320"/>
      <c r="E112" s="320"/>
      <c r="F112" s="321"/>
      <c r="G112" s="157">
        <f>SUM(G101:G111)</f>
        <v>0</v>
      </c>
      <c r="H112" s="157">
        <f t="shared" ref="H112:I112" si="16">SUM(H101:H111)</f>
        <v>0</v>
      </c>
      <c r="I112" s="158">
        <f t="shared" si="16"/>
        <v>0</v>
      </c>
      <c r="J112" s="196"/>
      <c r="K112" s="197"/>
      <c r="L112" s="196">
        <f>SUM(L101:L111)</f>
        <v>0</v>
      </c>
      <c r="M112" s="199">
        <f>SUM(M101:M111)</f>
        <v>0</v>
      </c>
      <c r="N112" s="196">
        <f t="shared" ref="N112" si="17">SUM(N101:N111)</f>
        <v>0</v>
      </c>
      <c r="O112" s="198"/>
    </row>
    <row r="113" spans="1:15" x14ac:dyDescent="0.35">
      <c r="A113" s="367" t="s">
        <v>53</v>
      </c>
      <c r="B113" s="105">
        <f>+'2. Application Budget (LC)'!B129</f>
        <v>0</v>
      </c>
      <c r="C113" s="105">
        <f>+'2. Application Budget (LC)'!C129</f>
        <v>0</v>
      </c>
      <c r="D113" s="70">
        <f>+'2. Application Budget (LC)'!D129</f>
        <v>0</v>
      </c>
      <c r="E113" s="68">
        <f>+'2. Application Budget (LC)'!E129</f>
        <v>0</v>
      </c>
      <c r="F113" s="68">
        <f>+'2. Application Budget (LC)'!F129</f>
        <v>0</v>
      </c>
      <c r="G113" s="192">
        <f>+'2. Application Budget (LC)'!G129</f>
        <v>0</v>
      </c>
      <c r="H113" s="68">
        <f>+'2. Application Budget (LC)'!H129</f>
        <v>0</v>
      </c>
      <c r="I113" s="154">
        <f t="shared" ref="I113" si="18">E113*F113</f>
        <v>0</v>
      </c>
      <c r="J113" s="126"/>
      <c r="K113" s="209"/>
      <c r="L113" s="126"/>
      <c r="M113" s="126"/>
      <c r="N113" s="193">
        <f t="shared" ref="N113" si="19">J113*K113</f>
        <v>0</v>
      </c>
      <c r="O113" s="194" t="b">
        <f t="shared" ref="O113" si="20">IF((J113*K113)=(L113+M113),TRUE)</f>
        <v>1</v>
      </c>
    </row>
    <row r="114" spans="1:15" x14ac:dyDescent="0.35">
      <c r="A114" s="367"/>
      <c r="B114" s="105">
        <f>+'2. Application Budget (LC)'!B130</f>
        <v>0</v>
      </c>
      <c r="C114" s="105">
        <f>+'2. Application Budget (LC)'!C130</f>
        <v>0</v>
      </c>
      <c r="D114" s="70">
        <f>+'2. Application Budget (LC)'!D130</f>
        <v>0</v>
      </c>
      <c r="E114" s="68">
        <f>+'2. Application Budget (LC)'!E130</f>
        <v>0</v>
      </c>
      <c r="F114" s="68">
        <f>+'2. Application Budget (LC)'!F130</f>
        <v>0</v>
      </c>
      <c r="G114" s="192">
        <f>+'2. Application Budget (LC)'!G130</f>
        <v>0</v>
      </c>
      <c r="H114" s="68">
        <f>+'2. Application Budget (LC)'!H130</f>
        <v>0</v>
      </c>
      <c r="I114" s="154">
        <f t="shared" ref="I114:I122" si="21">E114*F114</f>
        <v>0</v>
      </c>
      <c r="J114" s="126"/>
      <c r="K114" s="209"/>
      <c r="L114" s="126"/>
      <c r="M114" s="126"/>
      <c r="N114" s="193">
        <f t="shared" ref="N114:N122" si="22">J114*K114</f>
        <v>0</v>
      </c>
      <c r="O114" s="194" t="b">
        <f t="shared" ref="O114:O122" si="23">IF((J114*K114)=(L114+M114),TRUE)</f>
        <v>1</v>
      </c>
    </row>
    <row r="115" spans="1:15" x14ac:dyDescent="0.35">
      <c r="A115" s="367"/>
      <c r="B115" s="105">
        <f>+'2. Application Budget (LC)'!B131</f>
        <v>0</v>
      </c>
      <c r="C115" s="105">
        <f>+'2. Application Budget (LC)'!C131</f>
        <v>0</v>
      </c>
      <c r="D115" s="70">
        <f>+'2. Application Budget (LC)'!D131</f>
        <v>0</v>
      </c>
      <c r="E115" s="68">
        <f>+'2. Application Budget (LC)'!E131</f>
        <v>0</v>
      </c>
      <c r="F115" s="68">
        <f>+'2. Application Budget (LC)'!F131</f>
        <v>0</v>
      </c>
      <c r="G115" s="192">
        <f>+'2. Application Budget (LC)'!G131</f>
        <v>0</v>
      </c>
      <c r="H115" s="68">
        <f>+'2. Application Budget (LC)'!H131</f>
        <v>0</v>
      </c>
      <c r="I115" s="154">
        <f t="shared" si="21"/>
        <v>0</v>
      </c>
      <c r="J115" s="126"/>
      <c r="K115" s="209"/>
      <c r="L115" s="126"/>
      <c r="M115" s="126"/>
      <c r="N115" s="193">
        <f t="shared" si="22"/>
        <v>0</v>
      </c>
      <c r="O115" s="194" t="b">
        <f t="shared" si="23"/>
        <v>1</v>
      </c>
    </row>
    <row r="116" spans="1:15" x14ac:dyDescent="0.35">
      <c r="A116" s="367"/>
      <c r="B116" s="105">
        <f>+'2. Application Budget (LC)'!B132</f>
        <v>0</v>
      </c>
      <c r="C116" s="105">
        <f>+'2. Application Budget (LC)'!C132</f>
        <v>0</v>
      </c>
      <c r="D116" s="70">
        <f>+'2. Application Budget (LC)'!D132</f>
        <v>0</v>
      </c>
      <c r="E116" s="68">
        <f>+'2. Application Budget (LC)'!E132</f>
        <v>0</v>
      </c>
      <c r="F116" s="68">
        <f>+'2. Application Budget (LC)'!F132</f>
        <v>0</v>
      </c>
      <c r="G116" s="192">
        <f>+'2. Application Budget (LC)'!G132</f>
        <v>0</v>
      </c>
      <c r="H116" s="68">
        <f>+'2. Application Budget (LC)'!H132</f>
        <v>0</v>
      </c>
      <c r="I116" s="154">
        <f t="shared" si="21"/>
        <v>0</v>
      </c>
      <c r="J116" s="126"/>
      <c r="K116" s="209"/>
      <c r="L116" s="126"/>
      <c r="M116" s="126"/>
      <c r="N116" s="193">
        <f t="shared" si="22"/>
        <v>0</v>
      </c>
      <c r="O116" s="194" t="b">
        <f t="shared" si="23"/>
        <v>1</v>
      </c>
    </row>
    <row r="117" spans="1:15" x14ac:dyDescent="0.35">
      <c r="A117" s="367"/>
      <c r="B117" s="105">
        <f>+'2. Application Budget (LC)'!B133</f>
        <v>0</v>
      </c>
      <c r="C117" s="105">
        <f>+'2. Application Budget (LC)'!C133</f>
        <v>0</v>
      </c>
      <c r="D117" s="70">
        <f>+'2. Application Budget (LC)'!D133</f>
        <v>0</v>
      </c>
      <c r="E117" s="68">
        <f>+'2. Application Budget (LC)'!E133</f>
        <v>0</v>
      </c>
      <c r="F117" s="68">
        <f>+'2. Application Budget (LC)'!F133</f>
        <v>0</v>
      </c>
      <c r="G117" s="192">
        <f>+'2. Application Budget (LC)'!G133</f>
        <v>0</v>
      </c>
      <c r="H117" s="68">
        <f>+'2. Application Budget (LC)'!H133</f>
        <v>0</v>
      </c>
      <c r="I117" s="154">
        <f t="shared" si="21"/>
        <v>0</v>
      </c>
      <c r="J117" s="126"/>
      <c r="K117" s="209"/>
      <c r="L117" s="126"/>
      <c r="M117" s="126"/>
      <c r="N117" s="193">
        <f t="shared" si="22"/>
        <v>0</v>
      </c>
      <c r="O117" s="194" t="b">
        <f t="shared" si="23"/>
        <v>1</v>
      </c>
    </row>
    <row r="118" spans="1:15" x14ac:dyDescent="0.35">
      <c r="A118" s="367"/>
      <c r="B118" s="105">
        <f>+'2. Application Budget (LC)'!B134</f>
        <v>0</v>
      </c>
      <c r="C118" s="105">
        <f>+'2. Application Budget (LC)'!C134</f>
        <v>0</v>
      </c>
      <c r="D118" s="70">
        <f>+'2. Application Budget (LC)'!D134</f>
        <v>0</v>
      </c>
      <c r="E118" s="68">
        <f>+'2. Application Budget (LC)'!E134</f>
        <v>0</v>
      </c>
      <c r="F118" s="68">
        <f>+'2. Application Budget (LC)'!F134</f>
        <v>0</v>
      </c>
      <c r="G118" s="192">
        <f>+'2. Application Budget (LC)'!G134</f>
        <v>0</v>
      </c>
      <c r="H118" s="68">
        <f>+'2. Application Budget (LC)'!H134</f>
        <v>0</v>
      </c>
      <c r="I118" s="154">
        <f t="shared" si="21"/>
        <v>0</v>
      </c>
      <c r="J118" s="126"/>
      <c r="K118" s="209"/>
      <c r="L118" s="126"/>
      <c r="M118" s="126"/>
      <c r="N118" s="193">
        <f t="shared" si="22"/>
        <v>0</v>
      </c>
      <c r="O118" s="194" t="b">
        <f t="shared" si="23"/>
        <v>1</v>
      </c>
    </row>
    <row r="119" spans="1:15" x14ac:dyDescent="0.35">
      <c r="A119" s="367"/>
      <c r="B119" s="105">
        <f>+'2. Application Budget (LC)'!B135</f>
        <v>0</v>
      </c>
      <c r="C119" s="105">
        <f>+'2. Application Budget (LC)'!C135</f>
        <v>0</v>
      </c>
      <c r="D119" s="70">
        <f>+'2. Application Budget (LC)'!D135</f>
        <v>0</v>
      </c>
      <c r="E119" s="68">
        <f>+'2. Application Budget (LC)'!E135</f>
        <v>0</v>
      </c>
      <c r="F119" s="68">
        <f>+'2. Application Budget (LC)'!F135</f>
        <v>0</v>
      </c>
      <c r="G119" s="192">
        <f>+'2. Application Budget (LC)'!G135</f>
        <v>0</v>
      </c>
      <c r="H119" s="68">
        <f>+'2. Application Budget (LC)'!H135</f>
        <v>0</v>
      </c>
      <c r="I119" s="154">
        <f t="shared" si="21"/>
        <v>0</v>
      </c>
      <c r="J119" s="126"/>
      <c r="K119" s="209"/>
      <c r="L119" s="126"/>
      <c r="M119" s="126"/>
      <c r="N119" s="193">
        <f t="shared" si="22"/>
        <v>0</v>
      </c>
      <c r="O119" s="194" t="b">
        <f t="shared" si="23"/>
        <v>1</v>
      </c>
    </row>
    <row r="120" spans="1:15" x14ac:dyDescent="0.35">
      <c r="A120" s="367"/>
      <c r="B120" s="105">
        <f>+'2. Application Budget (LC)'!B136</f>
        <v>0</v>
      </c>
      <c r="C120" s="105">
        <f>+'2. Application Budget (LC)'!C136</f>
        <v>0</v>
      </c>
      <c r="D120" s="70">
        <f>+'2. Application Budget (LC)'!D136</f>
        <v>0</v>
      </c>
      <c r="E120" s="68">
        <f>+'2. Application Budget (LC)'!E136</f>
        <v>0</v>
      </c>
      <c r="F120" s="68">
        <f>+'2. Application Budget (LC)'!F136</f>
        <v>0</v>
      </c>
      <c r="G120" s="192">
        <f>+'2. Application Budget (LC)'!G136</f>
        <v>0</v>
      </c>
      <c r="H120" s="68">
        <f>+'2. Application Budget (LC)'!H136</f>
        <v>0</v>
      </c>
      <c r="I120" s="154">
        <f t="shared" si="21"/>
        <v>0</v>
      </c>
      <c r="J120" s="126"/>
      <c r="K120" s="209"/>
      <c r="L120" s="126"/>
      <c r="M120" s="126"/>
      <c r="N120" s="193">
        <f t="shared" si="22"/>
        <v>0</v>
      </c>
      <c r="O120" s="194" t="b">
        <f t="shared" si="23"/>
        <v>1</v>
      </c>
    </row>
    <row r="121" spans="1:15" x14ac:dyDescent="0.35">
      <c r="A121" s="367"/>
      <c r="B121" s="105">
        <f>+'2. Application Budget (LC)'!B137</f>
        <v>0</v>
      </c>
      <c r="C121" s="105">
        <f>+'2. Application Budget (LC)'!C137</f>
        <v>0</v>
      </c>
      <c r="D121" s="70">
        <f>+'2. Application Budget (LC)'!D137</f>
        <v>0</v>
      </c>
      <c r="E121" s="68">
        <f>+'2. Application Budget (LC)'!E137</f>
        <v>0</v>
      </c>
      <c r="F121" s="68">
        <f>+'2. Application Budget (LC)'!F137</f>
        <v>0</v>
      </c>
      <c r="G121" s="192">
        <f>+'2. Application Budget (LC)'!G137</f>
        <v>0</v>
      </c>
      <c r="H121" s="68">
        <f>+'2. Application Budget (LC)'!H137</f>
        <v>0</v>
      </c>
      <c r="I121" s="154">
        <f t="shared" si="21"/>
        <v>0</v>
      </c>
      <c r="J121" s="126"/>
      <c r="K121" s="209"/>
      <c r="L121" s="126"/>
      <c r="M121" s="126"/>
      <c r="N121" s="193">
        <f t="shared" si="22"/>
        <v>0</v>
      </c>
      <c r="O121" s="194" t="b">
        <f t="shared" si="23"/>
        <v>1</v>
      </c>
    </row>
    <row r="122" spans="1:15" x14ac:dyDescent="0.35">
      <c r="A122" s="367"/>
      <c r="B122" s="105">
        <f>+'2. Application Budget (LC)'!B138</f>
        <v>0</v>
      </c>
      <c r="C122" s="105">
        <f>+'2. Application Budget (LC)'!C138</f>
        <v>0</v>
      </c>
      <c r="D122" s="70">
        <f>+'2. Application Budget (LC)'!D138</f>
        <v>0</v>
      </c>
      <c r="E122" s="68">
        <f>+'2. Application Budget (LC)'!E138</f>
        <v>0</v>
      </c>
      <c r="F122" s="68">
        <f>+'2. Application Budget (LC)'!F138</f>
        <v>0</v>
      </c>
      <c r="G122" s="192">
        <f>+'2. Application Budget (LC)'!G138</f>
        <v>0</v>
      </c>
      <c r="H122" s="68">
        <f>+'2. Application Budget (LC)'!H138</f>
        <v>0</v>
      </c>
      <c r="I122" s="154">
        <f t="shared" si="21"/>
        <v>0</v>
      </c>
      <c r="J122" s="126"/>
      <c r="K122" s="209"/>
      <c r="L122" s="126"/>
      <c r="M122" s="126"/>
      <c r="N122" s="193">
        <f t="shared" si="22"/>
        <v>0</v>
      </c>
      <c r="O122" s="194" t="b">
        <f t="shared" si="23"/>
        <v>1</v>
      </c>
    </row>
    <row r="123" spans="1:15" x14ac:dyDescent="0.35">
      <c r="A123" s="367"/>
      <c r="B123" s="2"/>
      <c r="C123" s="2"/>
      <c r="D123" s="2"/>
      <c r="E123" s="68"/>
      <c r="F123" s="68"/>
      <c r="G123" s="68"/>
      <c r="H123" s="68"/>
      <c r="I123" s="156"/>
      <c r="J123" s="193"/>
      <c r="K123" s="195"/>
      <c r="L123" s="193"/>
      <c r="M123" s="193"/>
      <c r="N123" s="193"/>
      <c r="O123" s="194"/>
    </row>
    <row r="124" spans="1:15" x14ac:dyDescent="0.35">
      <c r="A124" s="367"/>
      <c r="B124" s="319" t="s">
        <v>81</v>
      </c>
      <c r="C124" s="320"/>
      <c r="D124" s="320"/>
      <c r="E124" s="320"/>
      <c r="F124" s="321"/>
      <c r="G124" s="157">
        <f>SUM(G113:G123)</f>
        <v>0</v>
      </c>
      <c r="H124" s="157">
        <f t="shared" ref="H124:I124" si="24">SUM(H113:H123)</f>
        <v>0</v>
      </c>
      <c r="I124" s="158">
        <f t="shared" si="24"/>
        <v>0</v>
      </c>
      <c r="J124" s="196"/>
      <c r="K124" s="197"/>
      <c r="L124" s="199">
        <f>SUM(L113:L123)</f>
        <v>0</v>
      </c>
      <c r="M124" s="199">
        <f>SUM(M113:M123)</f>
        <v>0</v>
      </c>
      <c r="N124" s="199">
        <f t="shared" ref="N124" si="25">SUM(N113:N123)</f>
        <v>0</v>
      </c>
      <c r="O124" s="198"/>
    </row>
    <row r="125" spans="1:15" x14ac:dyDescent="0.35">
      <c r="A125" s="367" t="s">
        <v>54</v>
      </c>
      <c r="B125" s="105">
        <f>+'2. Application Budget (LC)'!B141</f>
        <v>0</v>
      </c>
      <c r="C125" s="105">
        <f>+'2. Application Budget (LC)'!C141</f>
        <v>0</v>
      </c>
      <c r="D125" s="70">
        <f>+'2. Application Budget (LC)'!D141</f>
        <v>0</v>
      </c>
      <c r="E125" s="68">
        <f>+'2. Application Budget (LC)'!E141</f>
        <v>0</v>
      </c>
      <c r="F125" s="68">
        <f>+'2. Application Budget (LC)'!F141</f>
        <v>0</v>
      </c>
      <c r="G125" s="192">
        <f>+'2. Application Budget (LC)'!G141</f>
        <v>0</v>
      </c>
      <c r="H125" s="68">
        <f>+'2. Application Budget (LC)'!H141</f>
        <v>0</v>
      </c>
      <c r="I125" s="154">
        <f t="shared" ref="I125" si="26">E125*F125</f>
        <v>0</v>
      </c>
      <c r="J125" s="126"/>
      <c r="K125" s="209"/>
      <c r="L125" s="126"/>
      <c r="M125" s="126"/>
      <c r="N125" s="193">
        <f t="shared" ref="N125" si="27">J125*K125</f>
        <v>0</v>
      </c>
      <c r="O125" s="194" t="b">
        <f t="shared" ref="O125" si="28">IF((J125*K125)=(L125+M125),TRUE)</f>
        <v>1</v>
      </c>
    </row>
    <row r="126" spans="1:15" x14ac:dyDescent="0.35">
      <c r="A126" s="367"/>
      <c r="B126" s="105">
        <f>+'2. Application Budget (LC)'!B142</f>
        <v>0</v>
      </c>
      <c r="C126" s="105">
        <f>+'2. Application Budget (LC)'!C142</f>
        <v>0</v>
      </c>
      <c r="D126" s="70">
        <f>+'2. Application Budget (LC)'!D142</f>
        <v>0</v>
      </c>
      <c r="E126" s="68">
        <f>+'2. Application Budget (LC)'!E142</f>
        <v>0</v>
      </c>
      <c r="F126" s="68">
        <f>+'2. Application Budget (LC)'!F142</f>
        <v>0</v>
      </c>
      <c r="G126" s="192">
        <f>+'2. Application Budget (LC)'!G142</f>
        <v>0</v>
      </c>
      <c r="H126" s="68">
        <f>+'2. Application Budget (LC)'!H142</f>
        <v>0</v>
      </c>
      <c r="I126" s="154">
        <f t="shared" ref="I126:I134" si="29">E126*F126</f>
        <v>0</v>
      </c>
      <c r="J126" s="126"/>
      <c r="K126" s="209"/>
      <c r="L126" s="126"/>
      <c r="M126" s="126"/>
      <c r="N126" s="193">
        <f t="shared" ref="N126:N134" si="30">J126*K126</f>
        <v>0</v>
      </c>
      <c r="O126" s="194" t="b">
        <f t="shared" ref="O126:O134" si="31">IF((J126*K126)=(L126+M126),TRUE)</f>
        <v>1</v>
      </c>
    </row>
    <row r="127" spans="1:15" x14ac:dyDescent="0.35">
      <c r="A127" s="367"/>
      <c r="B127" s="105">
        <f>+'2. Application Budget (LC)'!B143</f>
        <v>0</v>
      </c>
      <c r="C127" s="105">
        <f>+'2. Application Budget (LC)'!C143</f>
        <v>0</v>
      </c>
      <c r="D127" s="70">
        <f>+'2. Application Budget (LC)'!D143</f>
        <v>0</v>
      </c>
      <c r="E127" s="68">
        <f>+'2. Application Budget (LC)'!E143</f>
        <v>0</v>
      </c>
      <c r="F127" s="68">
        <f>+'2. Application Budget (LC)'!F143</f>
        <v>0</v>
      </c>
      <c r="G127" s="192">
        <f>+'2. Application Budget (LC)'!G143</f>
        <v>0</v>
      </c>
      <c r="H127" s="68">
        <f>+'2. Application Budget (LC)'!H143</f>
        <v>0</v>
      </c>
      <c r="I127" s="154">
        <f t="shared" si="29"/>
        <v>0</v>
      </c>
      <c r="J127" s="126"/>
      <c r="K127" s="209"/>
      <c r="L127" s="126"/>
      <c r="M127" s="126"/>
      <c r="N127" s="193">
        <f t="shared" si="30"/>
        <v>0</v>
      </c>
      <c r="O127" s="194" t="b">
        <f t="shared" si="31"/>
        <v>1</v>
      </c>
    </row>
    <row r="128" spans="1:15" x14ac:dyDescent="0.35">
      <c r="A128" s="367"/>
      <c r="B128" s="105">
        <f>+'2. Application Budget (LC)'!B144</f>
        <v>0</v>
      </c>
      <c r="C128" s="105">
        <f>+'2. Application Budget (LC)'!C144</f>
        <v>0</v>
      </c>
      <c r="D128" s="70">
        <f>+'2. Application Budget (LC)'!D144</f>
        <v>0</v>
      </c>
      <c r="E128" s="68">
        <f>+'2. Application Budget (LC)'!E144</f>
        <v>0</v>
      </c>
      <c r="F128" s="68">
        <f>+'2. Application Budget (LC)'!F144</f>
        <v>0</v>
      </c>
      <c r="G128" s="192">
        <f>+'2. Application Budget (LC)'!G144</f>
        <v>0</v>
      </c>
      <c r="H128" s="68">
        <f>+'2. Application Budget (LC)'!H144</f>
        <v>0</v>
      </c>
      <c r="I128" s="154">
        <f t="shared" si="29"/>
        <v>0</v>
      </c>
      <c r="J128" s="126"/>
      <c r="K128" s="209"/>
      <c r="L128" s="126"/>
      <c r="M128" s="126"/>
      <c r="N128" s="193">
        <f t="shared" si="30"/>
        <v>0</v>
      </c>
      <c r="O128" s="194" t="b">
        <f t="shared" si="31"/>
        <v>1</v>
      </c>
    </row>
    <row r="129" spans="1:15" x14ac:dyDescent="0.35">
      <c r="A129" s="367"/>
      <c r="B129" s="105">
        <f>+'2. Application Budget (LC)'!B145</f>
        <v>0</v>
      </c>
      <c r="C129" s="105">
        <f>+'2. Application Budget (LC)'!C145</f>
        <v>0</v>
      </c>
      <c r="D129" s="70">
        <f>+'2. Application Budget (LC)'!D145</f>
        <v>0</v>
      </c>
      <c r="E129" s="68">
        <f>+'2. Application Budget (LC)'!E145</f>
        <v>0</v>
      </c>
      <c r="F129" s="68">
        <f>+'2. Application Budget (LC)'!F145</f>
        <v>0</v>
      </c>
      <c r="G129" s="192">
        <f>+'2. Application Budget (LC)'!G145</f>
        <v>0</v>
      </c>
      <c r="H129" s="68">
        <f>+'2. Application Budget (LC)'!H145</f>
        <v>0</v>
      </c>
      <c r="I129" s="154">
        <f t="shared" si="29"/>
        <v>0</v>
      </c>
      <c r="J129" s="126"/>
      <c r="K129" s="209"/>
      <c r="L129" s="126"/>
      <c r="M129" s="126"/>
      <c r="N129" s="193">
        <f t="shared" si="30"/>
        <v>0</v>
      </c>
      <c r="O129" s="194" t="b">
        <f t="shared" si="31"/>
        <v>1</v>
      </c>
    </row>
    <row r="130" spans="1:15" x14ac:dyDescent="0.35">
      <c r="A130" s="367"/>
      <c r="B130" s="105">
        <f>+'2. Application Budget (LC)'!B146</f>
        <v>0</v>
      </c>
      <c r="C130" s="105">
        <f>+'2. Application Budget (LC)'!C146</f>
        <v>0</v>
      </c>
      <c r="D130" s="70">
        <f>+'2. Application Budget (LC)'!D146</f>
        <v>0</v>
      </c>
      <c r="E130" s="68">
        <f>+'2. Application Budget (LC)'!E146</f>
        <v>0</v>
      </c>
      <c r="F130" s="68">
        <f>+'2. Application Budget (LC)'!F146</f>
        <v>0</v>
      </c>
      <c r="G130" s="192">
        <f>+'2. Application Budget (LC)'!G146</f>
        <v>0</v>
      </c>
      <c r="H130" s="68">
        <f>+'2. Application Budget (LC)'!H146</f>
        <v>0</v>
      </c>
      <c r="I130" s="154">
        <f t="shared" si="29"/>
        <v>0</v>
      </c>
      <c r="J130" s="126"/>
      <c r="K130" s="209"/>
      <c r="L130" s="126"/>
      <c r="M130" s="126"/>
      <c r="N130" s="193">
        <f t="shared" si="30"/>
        <v>0</v>
      </c>
      <c r="O130" s="194" t="b">
        <f t="shared" si="31"/>
        <v>1</v>
      </c>
    </row>
    <row r="131" spans="1:15" x14ac:dyDescent="0.35">
      <c r="A131" s="367"/>
      <c r="B131" s="105">
        <f>+'2. Application Budget (LC)'!B147</f>
        <v>0</v>
      </c>
      <c r="C131" s="105">
        <f>+'2. Application Budget (LC)'!C147</f>
        <v>0</v>
      </c>
      <c r="D131" s="70">
        <f>+'2. Application Budget (LC)'!D147</f>
        <v>0</v>
      </c>
      <c r="E131" s="68">
        <f>+'2. Application Budget (LC)'!E147</f>
        <v>0</v>
      </c>
      <c r="F131" s="68">
        <f>+'2. Application Budget (LC)'!F147</f>
        <v>0</v>
      </c>
      <c r="G131" s="192">
        <f>+'2. Application Budget (LC)'!G147</f>
        <v>0</v>
      </c>
      <c r="H131" s="68">
        <f>+'2. Application Budget (LC)'!H147</f>
        <v>0</v>
      </c>
      <c r="I131" s="154">
        <f t="shared" si="29"/>
        <v>0</v>
      </c>
      <c r="J131" s="126"/>
      <c r="K131" s="209"/>
      <c r="L131" s="126"/>
      <c r="M131" s="126"/>
      <c r="N131" s="193">
        <f t="shared" si="30"/>
        <v>0</v>
      </c>
      <c r="O131" s="194" t="b">
        <f t="shared" si="31"/>
        <v>1</v>
      </c>
    </row>
    <row r="132" spans="1:15" x14ac:dyDescent="0.35">
      <c r="A132" s="367"/>
      <c r="B132" s="105">
        <f>+'2. Application Budget (LC)'!B148</f>
        <v>0</v>
      </c>
      <c r="C132" s="105">
        <f>+'2. Application Budget (LC)'!C148</f>
        <v>0</v>
      </c>
      <c r="D132" s="70">
        <f>+'2. Application Budget (LC)'!D148</f>
        <v>0</v>
      </c>
      <c r="E132" s="68">
        <f>+'2. Application Budget (LC)'!E148</f>
        <v>0</v>
      </c>
      <c r="F132" s="68">
        <f>+'2. Application Budget (LC)'!F148</f>
        <v>0</v>
      </c>
      <c r="G132" s="192">
        <f>+'2. Application Budget (LC)'!G148</f>
        <v>0</v>
      </c>
      <c r="H132" s="68">
        <f>+'2. Application Budget (LC)'!H148</f>
        <v>0</v>
      </c>
      <c r="I132" s="154">
        <f t="shared" si="29"/>
        <v>0</v>
      </c>
      <c r="J132" s="126"/>
      <c r="K132" s="209"/>
      <c r="L132" s="126"/>
      <c r="M132" s="126"/>
      <c r="N132" s="193">
        <f t="shared" si="30"/>
        <v>0</v>
      </c>
      <c r="O132" s="194" t="b">
        <f t="shared" si="31"/>
        <v>1</v>
      </c>
    </row>
    <row r="133" spans="1:15" x14ac:dyDescent="0.35">
      <c r="A133" s="367"/>
      <c r="B133" s="105">
        <f>+'2. Application Budget (LC)'!B149</f>
        <v>0</v>
      </c>
      <c r="C133" s="105">
        <f>+'2. Application Budget (LC)'!C149</f>
        <v>0</v>
      </c>
      <c r="D133" s="70">
        <f>+'2. Application Budget (LC)'!D149</f>
        <v>0</v>
      </c>
      <c r="E133" s="68">
        <f>+'2. Application Budget (LC)'!E149</f>
        <v>0</v>
      </c>
      <c r="F133" s="68">
        <f>+'2. Application Budget (LC)'!F149</f>
        <v>0</v>
      </c>
      <c r="G133" s="192">
        <f>+'2. Application Budget (LC)'!G149</f>
        <v>0</v>
      </c>
      <c r="H133" s="68">
        <f>+'2. Application Budget (LC)'!H149</f>
        <v>0</v>
      </c>
      <c r="I133" s="154">
        <f t="shared" si="29"/>
        <v>0</v>
      </c>
      <c r="J133" s="126"/>
      <c r="K133" s="209"/>
      <c r="L133" s="126"/>
      <c r="M133" s="126"/>
      <c r="N133" s="193">
        <f t="shared" si="30"/>
        <v>0</v>
      </c>
      <c r="O133" s="194" t="b">
        <f t="shared" si="31"/>
        <v>1</v>
      </c>
    </row>
    <row r="134" spans="1:15" x14ac:dyDescent="0.35">
      <c r="A134" s="367"/>
      <c r="B134" s="105">
        <f>+'2. Application Budget (LC)'!B150</f>
        <v>0</v>
      </c>
      <c r="C134" s="105">
        <f>+'2. Application Budget (LC)'!C150</f>
        <v>0</v>
      </c>
      <c r="D134" s="70">
        <f>+'2. Application Budget (LC)'!D150</f>
        <v>0</v>
      </c>
      <c r="E134" s="68">
        <f>+'2. Application Budget (LC)'!E150</f>
        <v>0</v>
      </c>
      <c r="F134" s="68">
        <f>+'2. Application Budget (LC)'!F150</f>
        <v>0</v>
      </c>
      <c r="G134" s="192">
        <f>+'2. Application Budget (LC)'!G150</f>
        <v>0</v>
      </c>
      <c r="H134" s="68">
        <f>+'2. Application Budget (LC)'!H150</f>
        <v>0</v>
      </c>
      <c r="I134" s="154">
        <f t="shared" si="29"/>
        <v>0</v>
      </c>
      <c r="J134" s="126"/>
      <c r="K134" s="209"/>
      <c r="L134" s="126"/>
      <c r="M134" s="126"/>
      <c r="N134" s="193">
        <f t="shared" si="30"/>
        <v>0</v>
      </c>
      <c r="O134" s="194" t="b">
        <f t="shared" si="31"/>
        <v>1</v>
      </c>
    </row>
    <row r="135" spans="1:15" x14ac:dyDescent="0.35">
      <c r="A135" s="367"/>
      <c r="B135" s="2"/>
      <c r="C135" s="2"/>
      <c r="D135" s="2"/>
      <c r="E135" s="68"/>
      <c r="F135" s="68"/>
      <c r="G135" s="68"/>
      <c r="H135" s="68"/>
      <c r="I135" s="156"/>
      <c r="J135" s="193"/>
      <c r="K135" s="195"/>
      <c r="L135" s="193"/>
      <c r="M135" s="193"/>
      <c r="N135" s="193"/>
      <c r="O135" s="194"/>
    </row>
    <row r="136" spans="1:15" x14ac:dyDescent="0.35">
      <c r="A136" s="367"/>
      <c r="B136" s="319" t="s">
        <v>82</v>
      </c>
      <c r="C136" s="320"/>
      <c r="D136" s="320"/>
      <c r="E136" s="320"/>
      <c r="F136" s="321"/>
      <c r="G136" s="157">
        <f>SUM(G125:G135)</f>
        <v>0</v>
      </c>
      <c r="H136" s="157">
        <f t="shared" ref="H136:I136" si="32">SUM(H125:H135)</f>
        <v>0</v>
      </c>
      <c r="I136" s="157">
        <f t="shared" si="32"/>
        <v>0</v>
      </c>
      <c r="J136" s="196"/>
      <c r="K136" s="197"/>
      <c r="L136" s="196">
        <f>SUM(L125:L135)</f>
        <v>0</v>
      </c>
      <c r="M136" s="196">
        <f t="shared" ref="M136:N136" si="33">SUM(M125:M135)</f>
        <v>0</v>
      </c>
      <c r="N136" s="196">
        <f t="shared" si="33"/>
        <v>0</v>
      </c>
      <c r="O136" s="200"/>
    </row>
    <row r="137" spans="1:15" ht="21" x14ac:dyDescent="0.5">
      <c r="A137" s="364" t="s">
        <v>55</v>
      </c>
      <c r="B137" s="365"/>
      <c r="C137" s="365"/>
      <c r="D137" s="365"/>
      <c r="E137" s="365"/>
      <c r="F137" s="366"/>
      <c r="G137" s="161">
        <f>+G136+G124+G112+G100+G48</f>
        <v>0</v>
      </c>
      <c r="H137" s="161">
        <f>+H136+H124+H112+H100+H48</f>
        <v>0</v>
      </c>
      <c r="I137" s="161">
        <f>+I136+I124+I112+I100+I48</f>
        <v>0</v>
      </c>
      <c r="J137" s="201"/>
      <c r="K137" s="202"/>
      <c r="L137" s="203">
        <f>+L136+L124+L112+L100+L48</f>
        <v>0</v>
      </c>
      <c r="M137" s="201">
        <f>+M136+M124+M112+M100+M48</f>
        <v>0</v>
      </c>
      <c r="N137" s="201">
        <f>+N136+N124+N112+N100+N48</f>
        <v>0</v>
      </c>
      <c r="O137" s="203"/>
    </row>
    <row r="138" spans="1:15" ht="11.5" customHeight="1" thickBot="1" x14ac:dyDescent="0.4">
      <c r="O138" s="162"/>
    </row>
    <row r="139" spans="1:15" ht="43" thickBot="1" x14ac:dyDescent="0.4">
      <c r="A139" s="90" t="s">
        <v>142</v>
      </c>
      <c r="B139" s="94" t="s">
        <v>143</v>
      </c>
      <c r="C139" s="93">
        <f>+'2. Application Budget (LC)'!B157</f>
        <v>0</v>
      </c>
      <c r="E139" s="88"/>
      <c r="F139" s="89"/>
      <c r="G139" s="54"/>
      <c r="H139" s="54"/>
      <c r="I139" s="54"/>
      <c r="J139" s="360" t="s">
        <v>144</v>
      </c>
      <c r="K139" s="361"/>
      <c r="L139" s="362" t="s">
        <v>143</v>
      </c>
      <c r="M139" s="363"/>
      <c r="N139" s="92">
        <f>+'9. FX Calculator Report'!E19</f>
        <v>0</v>
      </c>
    </row>
  </sheetData>
  <sheetProtection algorithmName="SHA-512" hashValue="cHMfpGvC0NNX0B7znGIF387I8Eqegq6pl7I8V+k2+2/YFERZSjuLflvt5mMbx+ArFktqmTB+HYI3QTJlqwCSmw==" saltValue="u5gsFaHl8acjcxvWG070eg==" spinCount="100000" sheet="1" objects="1" scenarios="1" formatColumns="0" formatRows="0"/>
  <mergeCells count="22">
    <mergeCell ref="A1:L1"/>
    <mergeCell ref="A113:A124"/>
    <mergeCell ref="B124:F124"/>
    <mergeCell ref="E17:I17"/>
    <mergeCell ref="J17:O17"/>
    <mergeCell ref="A2:B2"/>
    <mergeCell ref="A3:B3"/>
    <mergeCell ref="A4:B4"/>
    <mergeCell ref="A6:D6"/>
    <mergeCell ref="A19:A48"/>
    <mergeCell ref="A49:A100"/>
    <mergeCell ref="B100:F100"/>
    <mergeCell ref="A101:A112"/>
    <mergeCell ref="B112:F112"/>
    <mergeCell ref="B48:F48"/>
    <mergeCell ref="A17:D17"/>
    <mergeCell ref="A14:B14"/>
    <mergeCell ref="J139:K139"/>
    <mergeCell ref="L139:M139"/>
    <mergeCell ref="A137:F137"/>
    <mergeCell ref="A125:A136"/>
    <mergeCell ref="B136:F136"/>
  </mergeCells>
  <dataValidations count="1">
    <dataValidation allowBlank="1" showInputMessage="1" showErrorMessage="1" promptTitle="Expenses funded By GIF" prompt="Variance cannot be less than zero, as actual expenditure cannot exceed contracted amount. Please reassess your budget to recalculate." sqref="G11" xr:uid="{13EB712D-B203-4F4F-8196-AA2A3D099033}"/>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282B6-183A-4783-AD07-3101E4A92A89}">
  <sheetPr>
    <tabColor theme="8"/>
  </sheetPr>
  <dimension ref="A1:W140"/>
  <sheetViews>
    <sheetView topLeftCell="A18" zoomScale="72" zoomScaleNormal="72" workbookViewId="0">
      <selection activeCell="C14" sqref="C14"/>
    </sheetView>
  </sheetViews>
  <sheetFormatPr defaultRowHeight="14.5" x14ac:dyDescent="0.35"/>
  <cols>
    <col min="1" max="1" width="18" customWidth="1"/>
    <col min="2" max="2" width="33.81640625" customWidth="1"/>
    <col min="3" max="3" width="16.54296875" customWidth="1"/>
    <col min="4" max="4" width="15.1796875" customWidth="1"/>
    <col min="5" max="5" width="14.54296875" customWidth="1"/>
    <col min="6" max="6" width="19" customWidth="1"/>
    <col min="7" max="7" width="13.54296875" customWidth="1"/>
    <col min="8" max="9" width="14.453125" customWidth="1"/>
    <col min="10" max="10" width="12.81640625" customWidth="1"/>
    <col min="11" max="11" width="13" customWidth="1"/>
    <col min="12" max="12" width="13.453125" customWidth="1"/>
    <col min="13" max="13" width="14.453125" customWidth="1"/>
    <col min="14" max="14" width="13.1796875" customWidth="1"/>
    <col min="15" max="15" width="13" customWidth="1"/>
  </cols>
  <sheetData>
    <row r="1" spans="1:23" ht="41.25" customHeight="1" x14ac:dyDescent="0.5">
      <c r="A1" s="385" t="s">
        <v>145</v>
      </c>
      <c r="B1" s="385"/>
      <c r="C1" s="385"/>
      <c r="D1" s="385"/>
      <c r="E1" s="385"/>
      <c r="F1" s="385"/>
      <c r="G1" s="385"/>
      <c r="H1" s="385"/>
      <c r="I1" s="385"/>
      <c r="J1" s="385"/>
      <c r="K1" s="385"/>
      <c r="L1" s="385"/>
      <c r="M1" s="25"/>
      <c r="N1" s="25"/>
      <c r="O1" s="25"/>
      <c r="P1" s="25"/>
      <c r="Q1" s="25"/>
      <c r="R1" s="25"/>
      <c r="S1" s="25"/>
      <c r="T1" s="25"/>
      <c r="U1" s="25"/>
      <c r="V1" s="25"/>
      <c r="W1" s="25"/>
    </row>
    <row r="2" spans="1:23" ht="22.4" customHeight="1" x14ac:dyDescent="0.5">
      <c r="A2" s="374" t="s">
        <v>114</v>
      </c>
      <c r="B2" s="374"/>
      <c r="C2" s="143">
        <f>+'5. Mid-Year Report (LC)'!C2</f>
        <v>0</v>
      </c>
      <c r="D2" s="144"/>
      <c r="M2" s="25"/>
      <c r="N2" s="25"/>
      <c r="O2" s="25"/>
      <c r="P2" s="25"/>
      <c r="Q2" s="25"/>
      <c r="R2" s="25"/>
      <c r="S2" s="25"/>
      <c r="T2" s="25"/>
      <c r="U2" s="25"/>
      <c r="V2" s="25"/>
      <c r="W2" s="25"/>
    </row>
    <row r="3" spans="1:23" ht="19.5" customHeight="1" x14ac:dyDescent="0.35">
      <c r="A3" s="374" t="s">
        <v>115</v>
      </c>
      <c r="B3" s="374"/>
      <c r="C3" s="143">
        <f>+'5. Mid-Year Report (LC)'!C3</f>
        <v>0</v>
      </c>
      <c r="D3" s="145"/>
    </row>
    <row r="4" spans="1:23" ht="20.25" customHeight="1" x14ac:dyDescent="0.35">
      <c r="A4" s="374" t="s">
        <v>116</v>
      </c>
      <c r="B4" s="374"/>
      <c r="C4" s="143">
        <f>+'5. Mid-Year Report (LC)'!C4</f>
        <v>0</v>
      </c>
      <c r="D4" s="144"/>
    </row>
    <row r="6" spans="1:23" ht="43.5" customHeight="1" x14ac:dyDescent="0.5">
      <c r="A6" s="386" t="s">
        <v>117</v>
      </c>
      <c r="B6" s="387"/>
      <c r="C6" s="387"/>
      <c r="D6" s="388"/>
      <c r="E6" s="18"/>
      <c r="F6" s="4"/>
      <c r="I6" s="141"/>
    </row>
    <row r="7" spans="1:23" ht="29.15" customHeight="1" x14ac:dyDescent="0.35">
      <c r="A7" s="13"/>
      <c r="B7" s="13" t="s">
        <v>58</v>
      </c>
      <c r="C7" s="14" t="s">
        <v>118</v>
      </c>
      <c r="D7" s="27" t="s">
        <v>119</v>
      </c>
      <c r="E7" s="17"/>
      <c r="F7" s="39" t="s">
        <v>120</v>
      </c>
      <c r="G7" s="38" t="s">
        <v>121</v>
      </c>
      <c r="H7" s="142" t="s">
        <v>122</v>
      </c>
      <c r="I7" s="142" t="s">
        <v>123</v>
      </c>
      <c r="J7" s="136" t="s">
        <v>124</v>
      </c>
      <c r="K7" s="138" t="s">
        <v>37</v>
      </c>
      <c r="L7" s="138" t="s">
        <v>46</v>
      </c>
    </row>
    <row r="8" spans="1:23" ht="29" x14ac:dyDescent="0.35">
      <c r="A8" s="15" t="s">
        <v>62</v>
      </c>
      <c r="B8" s="2">
        <f>+'5. Mid-Year Report (LC)'!B8</f>
        <v>0</v>
      </c>
      <c r="C8" s="21">
        <f>IFERROR(+'5. Mid-Year Report (LC)'!C8/$C$140,0)</f>
        <v>0</v>
      </c>
      <c r="D8" s="28">
        <f>IFERROR(+'5. Mid-Year Report (LC)'!D8/+$N$140,0)</f>
        <v>0</v>
      </c>
      <c r="E8" s="19"/>
      <c r="F8" s="36" t="s">
        <v>146</v>
      </c>
      <c r="G8" s="79"/>
      <c r="H8" s="107"/>
      <c r="I8" s="107"/>
      <c r="J8" s="137"/>
      <c r="K8" s="139">
        <f>+G8</f>
        <v>0</v>
      </c>
      <c r="L8" s="139"/>
    </row>
    <row r="9" spans="1:23" ht="14.5" customHeight="1" x14ac:dyDescent="0.35">
      <c r="A9" s="15" t="s">
        <v>63</v>
      </c>
      <c r="B9" s="2">
        <f>+'5. Mid-Year Report (LC)'!B9</f>
        <v>0</v>
      </c>
      <c r="C9" s="21">
        <f>IFERROR(+'5. Mid-Year Report (LC)'!C9/$C$140,0)</f>
        <v>0</v>
      </c>
      <c r="D9" s="28">
        <f>IFERROR(+'5. Mid-Year Report (LC)'!D9/+$N$140,0)</f>
        <v>0</v>
      </c>
      <c r="E9" s="19"/>
      <c r="F9" s="36" t="s">
        <v>126</v>
      </c>
      <c r="G9" s="80">
        <f>IFERROR(+'5. Mid-Year Report (LC)'!G9/$C$140,0)</f>
        <v>0</v>
      </c>
      <c r="H9" s="80">
        <f>IFERROR(+'5. Mid-Year Report (LC)'!H9/$C$140,0)</f>
        <v>0</v>
      </c>
      <c r="I9" s="80">
        <f>IFERROR(+'5. Mid-Year Report (LC)'!I9/$C$140,0)</f>
        <v>0</v>
      </c>
      <c r="J9" s="135">
        <f>+H9+I9</f>
        <v>0</v>
      </c>
      <c r="K9" s="140">
        <f>+G9+J9</f>
        <v>0</v>
      </c>
      <c r="L9" s="140" t="b">
        <f>IF((+K9)=(+I137),TRUE)</f>
        <v>1</v>
      </c>
    </row>
    <row r="10" spans="1:23" ht="14.5" customHeight="1" x14ac:dyDescent="0.35">
      <c r="A10" s="15" t="s">
        <v>64</v>
      </c>
      <c r="B10" s="2">
        <f>+'5. Mid-Year Report (LC)'!B10</f>
        <v>0</v>
      </c>
      <c r="C10" s="21">
        <f>IFERROR(+'5. Mid-Year Report (LC)'!C10/$C$140,0)</f>
        <v>0</v>
      </c>
      <c r="D10" s="28">
        <f>IFERROR(+'5. Mid-Year Report (LC)'!D10/+$N$140,0)</f>
        <v>0</v>
      </c>
      <c r="E10" s="19"/>
      <c r="F10" s="36" t="s">
        <v>127</v>
      </c>
      <c r="G10" s="80">
        <f>IFERROR(+'5. Mid-Year Report (LC)'!G10/$N$140,0)</f>
        <v>0</v>
      </c>
      <c r="H10" s="80">
        <f>IFERROR(+'5. Mid-Year Report (LC)'!H10/$N$140,0)</f>
        <v>0</v>
      </c>
      <c r="I10" s="80">
        <f>IFERROR(+'5. Mid-Year Report (LC)'!I10/$N$140,0)</f>
        <v>0</v>
      </c>
      <c r="J10" s="135">
        <f>+H10+I10</f>
        <v>0</v>
      </c>
      <c r="K10" s="140">
        <f>+G10+J10</f>
        <v>0</v>
      </c>
      <c r="L10" s="140" t="b">
        <f>IF((+K10)=(+N137),TRUE)</f>
        <v>1</v>
      </c>
    </row>
    <row r="11" spans="1:23" ht="16.5" customHeight="1" x14ac:dyDescent="0.35">
      <c r="A11" s="15" t="s">
        <v>65</v>
      </c>
      <c r="B11" s="2">
        <f>+'5. Mid-Year Report (LC)'!B11</f>
        <v>0</v>
      </c>
      <c r="C11" s="21">
        <f>IFERROR(+'5. Mid-Year Report (LC)'!C11/$C$140,0)</f>
        <v>0</v>
      </c>
      <c r="D11" s="28">
        <f>IFERROR(+'5. Mid-Year Report (LC)'!D11/+$N$140,0)</f>
        <v>0</v>
      </c>
      <c r="E11" s="19"/>
      <c r="F11" s="36" t="s">
        <v>128</v>
      </c>
      <c r="G11" s="108">
        <f>+G9-G10</f>
        <v>0</v>
      </c>
      <c r="H11" s="80">
        <f>+H9-H10</f>
        <v>0</v>
      </c>
      <c r="I11" s="80">
        <f>+I9-I10</f>
        <v>0</v>
      </c>
      <c r="J11" s="135">
        <f>+J9-J10</f>
        <v>0</v>
      </c>
      <c r="K11" s="140">
        <f>+K9-K10</f>
        <v>0</v>
      </c>
      <c r="L11" s="140"/>
    </row>
    <row r="12" spans="1:23" ht="15.5" x14ac:dyDescent="0.35">
      <c r="A12" s="15" t="s">
        <v>66</v>
      </c>
      <c r="B12" s="2">
        <f>+'5. Mid-Year Report (LC)'!B12</f>
        <v>0</v>
      </c>
      <c r="C12" s="21">
        <f>IFERROR(+'5. Mid-Year Report (LC)'!C12/$C$140,0)</f>
        <v>0</v>
      </c>
      <c r="D12" s="28">
        <f>IFERROR(+'5. Mid-Year Report (LC)'!D12/+$N$140,0)</f>
        <v>0</v>
      </c>
      <c r="E12" s="19"/>
      <c r="G12" s="37"/>
      <c r="H12" s="34"/>
      <c r="I12" s="34"/>
      <c r="J12" s="78"/>
    </row>
    <row r="13" spans="1:23" ht="15.5" x14ac:dyDescent="0.35">
      <c r="A13" s="15" t="s">
        <v>67</v>
      </c>
      <c r="B13" s="2">
        <f>+'5. Mid-Year Report (LC)'!B13</f>
        <v>0</v>
      </c>
      <c r="C13" s="21">
        <f>IFERROR(+'5. Mid-Year Report (LC)'!C13/$C$140,0)</f>
        <v>0</v>
      </c>
      <c r="D13" s="28">
        <f>IFERROR(+'5. Mid-Year Report (LC)'!D13/+$N$140,0)</f>
        <v>0</v>
      </c>
      <c r="E13" s="19"/>
      <c r="G13" s="37"/>
      <c r="H13" s="34"/>
      <c r="I13" s="34"/>
      <c r="K13" s="35"/>
    </row>
    <row r="14" spans="1:23" ht="15.5" x14ac:dyDescent="0.35">
      <c r="A14" s="335" t="s">
        <v>68</v>
      </c>
      <c r="B14" s="337"/>
      <c r="C14" s="26">
        <f>SUM(C8:C13)</f>
        <v>0</v>
      </c>
      <c r="D14" s="29">
        <f>SUM(D8:D13)</f>
        <v>0</v>
      </c>
      <c r="E14" s="20"/>
      <c r="G14" s="37"/>
      <c r="H14" s="34"/>
      <c r="I14" s="34"/>
      <c r="J14" s="34"/>
      <c r="K14" s="35"/>
    </row>
    <row r="15" spans="1:23" ht="15.5" x14ac:dyDescent="0.35">
      <c r="A15" s="24"/>
      <c r="B15" s="22"/>
      <c r="C15" s="20"/>
      <c r="D15" s="20"/>
      <c r="E15" s="20"/>
      <c r="G15" s="37"/>
    </row>
    <row r="16" spans="1:23" x14ac:dyDescent="0.35">
      <c r="A16" s="23"/>
    </row>
    <row r="17" spans="1:15" ht="21" x14ac:dyDescent="0.5">
      <c r="A17" s="389" t="s">
        <v>129</v>
      </c>
      <c r="B17" s="390"/>
      <c r="C17" s="390"/>
      <c r="D17" s="391"/>
      <c r="E17" s="392" t="s">
        <v>130</v>
      </c>
      <c r="F17" s="393"/>
      <c r="G17" s="393"/>
      <c r="H17" s="393"/>
      <c r="I17" s="393"/>
      <c r="J17" s="394" t="s">
        <v>147</v>
      </c>
      <c r="K17" s="395"/>
      <c r="L17" s="395"/>
      <c r="M17" s="395"/>
      <c r="N17" s="395"/>
      <c r="O17" s="396"/>
    </row>
    <row r="18" spans="1:15" ht="108" customHeight="1" x14ac:dyDescent="0.35">
      <c r="A18" s="30" t="s">
        <v>47</v>
      </c>
      <c r="B18" s="31" t="s">
        <v>70</v>
      </c>
      <c r="C18" s="32" t="s">
        <v>90</v>
      </c>
      <c r="D18" s="33" t="s">
        <v>72</v>
      </c>
      <c r="E18" s="33" t="s">
        <v>132</v>
      </c>
      <c r="F18" s="33" t="s">
        <v>133</v>
      </c>
      <c r="G18" s="33" t="s">
        <v>134</v>
      </c>
      <c r="H18" s="33" t="s">
        <v>148</v>
      </c>
      <c r="I18" s="33" t="s">
        <v>136</v>
      </c>
      <c r="J18" s="91" t="s">
        <v>137</v>
      </c>
      <c r="K18" s="91" t="s">
        <v>138</v>
      </c>
      <c r="L18" s="91" t="s">
        <v>149</v>
      </c>
      <c r="M18" s="91" t="s">
        <v>150</v>
      </c>
      <c r="N18" s="91" t="s">
        <v>151</v>
      </c>
      <c r="O18" s="119" t="s">
        <v>46</v>
      </c>
    </row>
    <row r="19" spans="1:15" x14ac:dyDescent="0.35">
      <c r="A19" s="349" t="s">
        <v>25</v>
      </c>
      <c r="B19" s="105">
        <f>+'5. Mid-Year Report (LC)'!B19</f>
        <v>0</v>
      </c>
      <c r="C19" s="105">
        <f>+'5. Mid-Year Report (LC)'!C19</f>
        <v>0</v>
      </c>
      <c r="D19" s="2">
        <f>+'5. Mid-Year Report (LC)'!D19</f>
        <v>0</v>
      </c>
      <c r="E19" s="68">
        <f>+'5. Mid-Year Report (LC)'!E19</f>
        <v>0</v>
      </c>
      <c r="F19" s="68">
        <f>IFERROR(+'5. Mid-Year Report (LC)'!F19/$C$140,0)</f>
        <v>0</v>
      </c>
      <c r="G19" s="68">
        <f>IFERROR(+'5. Mid-Year Report (LC)'!G19/$C$140,0)</f>
        <v>0</v>
      </c>
      <c r="H19" s="68">
        <f>IFERROR(+'5. Mid-Year Report (LC)'!H19/$C$140,0)</f>
        <v>0</v>
      </c>
      <c r="I19" s="68">
        <f>IFERROR(+'5. Mid-Year Report (LC)'!I19/$C$140,0)</f>
        <v>0</v>
      </c>
      <c r="J19" s="81">
        <f>+'5. Mid-Year Report (LC)'!J19</f>
        <v>0</v>
      </c>
      <c r="K19" s="82">
        <f>IFERROR(+'5. Mid-Year Report (LC)'!K19/$N$140,0)</f>
        <v>0</v>
      </c>
      <c r="L19" s="81">
        <f>IFERROR(+'5. Mid-Year Report (LC)'!L19/$N$140,0)</f>
        <v>0</v>
      </c>
      <c r="M19" s="82">
        <f>IFERROR(+'5. Mid-Year Report (LC)'!M19/$N$140,0)</f>
        <v>0</v>
      </c>
      <c r="N19" s="81">
        <f>IFERROR(+'5. Mid-Year Report (LC)'!N19/$N$140,0)</f>
        <v>0</v>
      </c>
      <c r="O19" s="120" t="b">
        <f>IF((J19*K19)=(L19+M19),TRUE)</f>
        <v>1</v>
      </c>
    </row>
    <row r="20" spans="1:15" x14ac:dyDescent="0.35">
      <c r="A20" s="349"/>
      <c r="B20" s="105">
        <f>+'5. Mid-Year Report (LC)'!B20</f>
        <v>0</v>
      </c>
      <c r="C20" s="105">
        <f>+'5. Mid-Year Report (LC)'!C20</f>
        <v>0</v>
      </c>
      <c r="D20" s="2">
        <f>+'5. Mid-Year Report (LC)'!D20</f>
        <v>0</v>
      </c>
      <c r="E20" s="68">
        <f>+'5. Mid-Year Report (LC)'!E20</f>
        <v>0</v>
      </c>
      <c r="F20" s="68">
        <f>IFERROR(+'5. Mid-Year Report (LC)'!F20/$C$140,0)</f>
        <v>0</v>
      </c>
      <c r="G20" s="68">
        <f>IFERROR(+'5. Mid-Year Report (LC)'!G20/$C$140,0)</f>
        <v>0</v>
      </c>
      <c r="H20" s="68">
        <f>IFERROR(+'5. Mid-Year Report (LC)'!H20/$C$140,0)</f>
        <v>0</v>
      </c>
      <c r="I20" s="68">
        <f>IFERROR(+'5. Mid-Year Report (LC)'!I20/$C$140,0)</f>
        <v>0</v>
      </c>
      <c r="J20" s="81">
        <f>+'5. Mid-Year Report (LC)'!J20</f>
        <v>0</v>
      </c>
      <c r="K20" s="82">
        <f>IFERROR(+'5. Mid-Year Report (LC)'!K20/$N$140,0)</f>
        <v>0</v>
      </c>
      <c r="L20" s="81">
        <f>IFERROR(+'5. Mid-Year Report (LC)'!L20/$N$140,0)</f>
        <v>0</v>
      </c>
      <c r="M20" s="82">
        <f>IFERROR(+'5. Mid-Year Report (LC)'!M20/$N$140,0)</f>
        <v>0</v>
      </c>
      <c r="N20" s="81">
        <f>IFERROR(+'5. Mid-Year Report (LC)'!N20/$N$140,0)</f>
        <v>0</v>
      </c>
      <c r="O20" s="120" t="b">
        <f t="shared" ref="O20:O46" si="0">IF((J20*K20)=(L20+M20),TRUE)</f>
        <v>1</v>
      </c>
    </row>
    <row r="21" spans="1:15" x14ac:dyDescent="0.35">
      <c r="A21" s="349"/>
      <c r="B21" s="105">
        <f>+'5. Mid-Year Report (LC)'!B21</f>
        <v>0</v>
      </c>
      <c r="C21" s="105">
        <f>+'5. Mid-Year Report (LC)'!C21</f>
        <v>0</v>
      </c>
      <c r="D21" s="2">
        <f>+'5. Mid-Year Report (LC)'!D21</f>
        <v>0</v>
      </c>
      <c r="E21" s="68">
        <f>+'5. Mid-Year Report (LC)'!E21</f>
        <v>0</v>
      </c>
      <c r="F21" s="68">
        <f>IFERROR(+'5. Mid-Year Report (LC)'!F21/$C$140,0)</f>
        <v>0</v>
      </c>
      <c r="G21" s="68">
        <f>IFERROR(+'5. Mid-Year Report (LC)'!G21/$C$140,0)</f>
        <v>0</v>
      </c>
      <c r="H21" s="68">
        <f>IFERROR(+'5. Mid-Year Report (LC)'!H21/$C$140,0)</f>
        <v>0</v>
      </c>
      <c r="I21" s="68">
        <f>IFERROR(+'5. Mid-Year Report (LC)'!I21/$C$140,0)</f>
        <v>0</v>
      </c>
      <c r="J21" s="81">
        <f>+'5. Mid-Year Report (LC)'!J21</f>
        <v>0</v>
      </c>
      <c r="K21" s="82">
        <f>IFERROR(+'5. Mid-Year Report (LC)'!K21/$N$140,0)</f>
        <v>0</v>
      </c>
      <c r="L21" s="81">
        <f>IFERROR(+'5. Mid-Year Report (LC)'!L21/$N$140,0)</f>
        <v>0</v>
      </c>
      <c r="M21" s="82">
        <f>IFERROR(+'5. Mid-Year Report (LC)'!M21/$N$140,0)</f>
        <v>0</v>
      </c>
      <c r="N21" s="81">
        <f>IFERROR(+'5. Mid-Year Report (LC)'!N21/$N$140,0)</f>
        <v>0</v>
      </c>
      <c r="O21" s="120" t="b">
        <f t="shared" si="0"/>
        <v>1</v>
      </c>
    </row>
    <row r="22" spans="1:15" x14ac:dyDescent="0.35">
      <c r="A22" s="349"/>
      <c r="B22" s="105">
        <f>+'5. Mid-Year Report (LC)'!B22</f>
        <v>0</v>
      </c>
      <c r="C22" s="105">
        <f>+'5. Mid-Year Report (LC)'!C22</f>
        <v>0</v>
      </c>
      <c r="D22" s="2">
        <f>+'5. Mid-Year Report (LC)'!D22</f>
        <v>0</v>
      </c>
      <c r="E22" s="68">
        <f>+'5. Mid-Year Report (LC)'!E22</f>
        <v>0</v>
      </c>
      <c r="F22" s="68">
        <f>IFERROR(+'5. Mid-Year Report (LC)'!F22/$C$140,0)</f>
        <v>0</v>
      </c>
      <c r="G22" s="68">
        <f>IFERROR(+'5. Mid-Year Report (LC)'!G22/$C$140,0)</f>
        <v>0</v>
      </c>
      <c r="H22" s="68">
        <f>IFERROR(+'5. Mid-Year Report (LC)'!H22/$C$140,0)</f>
        <v>0</v>
      </c>
      <c r="I22" s="68">
        <f>IFERROR(+'5. Mid-Year Report (LC)'!I22/$C$140,0)</f>
        <v>0</v>
      </c>
      <c r="J22" s="81">
        <f>+'5. Mid-Year Report (LC)'!J22</f>
        <v>0</v>
      </c>
      <c r="K22" s="82">
        <f>IFERROR(+'5. Mid-Year Report (LC)'!K22/$N$140,0)</f>
        <v>0</v>
      </c>
      <c r="L22" s="81">
        <f>IFERROR(+'5. Mid-Year Report (LC)'!L22/$N$140,0)</f>
        <v>0</v>
      </c>
      <c r="M22" s="82">
        <f>IFERROR(+'5. Mid-Year Report (LC)'!M22/$N$140,0)</f>
        <v>0</v>
      </c>
      <c r="N22" s="81">
        <f>IFERROR(+'5. Mid-Year Report (LC)'!N22/$N$140,0)</f>
        <v>0</v>
      </c>
      <c r="O22" s="120" t="b">
        <f t="shared" si="0"/>
        <v>1</v>
      </c>
    </row>
    <row r="23" spans="1:15" x14ac:dyDescent="0.35">
      <c r="A23" s="349"/>
      <c r="B23" s="105">
        <f>+'5. Mid-Year Report (LC)'!B23</f>
        <v>0</v>
      </c>
      <c r="C23" s="105">
        <f>+'5. Mid-Year Report (LC)'!C23</f>
        <v>0</v>
      </c>
      <c r="D23" s="2">
        <f>+'5. Mid-Year Report (LC)'!D23</f>
        <v>0</v>
      </c>
      <c r="E23" s="68">
        <f>+'5. Mid-Year Report (LC)'!E23</f>
        <v>0</v>
      </c>
      <c r="F23" s="68">
        <f>IFERROR(+'5. Mid-Year Report (LC)'!F23/$C$140,0)</f>
        <v>0</v>
      </c>
      <c r="G23" s="68">
        <f>IFERROR(+'5. Mid-Year Report (LC)'!G23/$C$140,0)</f>
        <v>0</v>
      </c>
      <c r="H23" s="68">
        <f>IFERROR(+'5. Mid-Year Report (LC)'!H23/$C$140,0)</f>
        <v>0</v>
      </c>
      <c r="I23" s="68">
        <f>IFERROR(+'5. Mid-Year Report (LC)'!I23/$C$140,0)</f>
        <v>0</v>
      </c>
      <c r="J23" s="81">
        <f>+'5. Mid-Year Report (LC)'!J23</f>
        <v>0</v>
      </c>
      <c r="K23" s="82">
        <f>IFERROR(+'5. Mid-Year Report (LC)'!K23/$N$140,0)</f>
        <v>0</v>
      </c>
      <c r="L23" s="81">
        <f>IFERROR(+'5. Mid-Year Report (LC)'!L23/$N$140,0)</f>
        <v>0</v>
      </c>
      <c r="M23" s="82">
        <f>IFERROR(+'5. Mid-Year Report (LC)'!M23/$N$140,0)</f>
        <v>0</v>
      </c>
      <c r="N23" s="81">
        <f>IFERROR(+'5. Mid-Year Report (LC)'!N23/$N$140,0)</f>
        <v>0</v>
      </c>
      <c r="O23" s="120" t="b">
        <f t="shared" si="0"/>
        <v>1</v>
      </c>
    </row>
    <row r="24" spans="1:15" x14ac:dyDescent="0.35">
      <c r="A24" s="349"/>
      <c r="B24" s="105">
        <f>+'5. Mid-Year Report (LC)'!B24</f>
        <v>0</v>
      </c>
      <c r="C24" s="105">
        <f>+'5. Mid-Year Report (LC)'!C24</f>
        <v>0</v>
      </c>
      <c r="D24" s="2">
        <f>+'5. Mid-Year Report (LC)'!D24</f>
        <v>0</v>
      </c>
      <c r="E24" s="68">
        <f>+'5. Mid-Year Report (LC)'!E24</f>
        <v>0</v>
      </c>
      <c r="F24" s="68">
        <f>IFERROR(+'5. Mid-Year Report (LC)'!F24/$C$140,0)</f>
        <v>0</v>
      </c>
      <c r="G24" s="68">
        <f>IFERROR(+'5. Mid-Year Report (LC)'!G24/$C$140,0)</f>
        <v>0</v>
      </c>
      <c r="H24" s="68">
        <f>IFERROR(+'5. Mid-Year Report (LC)'!H24/$C$140,0)</f>
        <v>0</v>
      </c>
      <c r="I24" s="68">
        <f>IFERROR(+'5. Mid-Year Report (LC)'!I24/$C$140,0)</f>
        <v>0</v>
      </c>
      <c r="J24" s="81">
        <f>+'5. Mid-Year Report (LC)'!J24</f>
        <v>0</v>
      </c>
      <c r="K24" s="82">
        <f>IFERROR(+'5. Mid-Year Report (LC)'!K24/$N$140,0)</f>
        <v>0</v>
      </c>
      <c r="L24" s="81">
        <f>IFERROR(+'5. Mid-Year Report (LC)'!L24/$N$140,0)</f>
        <v>0</v>
      </c>
      <c r="M24" s="82">
        <f>IFERROR(+'5. Mid-Year Report (LC)'!M24/$N$140,0)</f>
        <v>0</v>
      </c>
      <c r="N24" s="81">
        <f>IFERROR(+'5. Mid-Year Report (LC)'!N24/$N$140,0)</f>
        <v>0</v>
      </c>
      <c r="O24" s="120" t="b">
        <f t="shared" si="0"/>
        <v>1</v>
      </c>
    </row>
    <row r="25" spans="1:15" x14ac:dyDescent="0.35">
      <c r="A25" s="349"/>
      <c r="B25" s="105">
        <f>+'5. Mid-Year Report (LC)'!B25</f>
        <v>0</v>
      </c>
      <c r="C25" s="105">
        <f>+'5. Mid-Year Report (LC)'!C25</f>
        <v>0</v>
      </c>
      <c r="D25" s="2">
        <f>+'5. Mid-Year Report (LC)'!D25</f>
        <v>0</v>
      </c>
      <c r="E25" s="68">
        <f>+'5. Mid-Year Report (LC)'!E25</f>
        <v>0</v>
      </c>
      <c r="F25" s="68">
        <f>IFERROR(+'5. Mid-Year Report (LC)'!F25/$C$140,0)</f>
        <v>0</v>
      </c>
      <c r="G25" s="68">
        <f>IFERROR(+'5. Mid-Year Report (LC)'!G25/$C$140,0)</f>
        <v>0</v>
      </c>
      <c r="H25" s="68">
        <f>IFERROR(+'5. Mid-Year Report (LC)'!H25/$C$140,0)</f>
        <v>0</v>
      </c>
      <c r="I25" s="68">
        <f>IFERROR(+'5. Mid-Year Report (LC)'!I25/$C$140,0)</f>
        <v>0</v>
      </c>
      <c r="J25" s="81">
        <f>+'5. Mid-Year Report (LC)'!J25</f>
        <v>0</v>
      </c>
      <c r="K25" s="82">
        <f>IFERROR(+'5. Mid-Year Report (LC)'!K25/$N$140,0)</f>
        <v>0</v>
      </c>
      <c r="L25" s="81">
        <f>IFERROR(+'5. Mid-Year Report (LC)'!L25/$N$140,0)</f>
        <v>0</v>
      </c>
      <c r="M25" s="82">
        <f>IFERROR(+'5. Mid-Year Report (LC)'!M25/$N$140,0)</f>
        <v>0</v>
      </c>
      <c r="N25" s="81">
        <f>IFERROR(+'5. Mid-Year Report (LC)'!N25/$N$140,0)</f>
        <v>0</v>
      </c>
      <c r="O25" s="120" t="b">
        <f t="shared" si="0"/>
        <v>1</v>
      </c>
    </row>
    <row r="26" spans="1:15" x14ac:dyDescent="0.35">
      <c r="A26" s="349"/>
      <c r="B26" s="105">
        <f>+'5. Mid-Year Report (LC)'!B26</f>
        <v>0</v>
      </c>
      <c r="C26" s="105">
        <f>+'5. Mid-Year Report (LC)'!C26</f>
        <v>0</v>
      </c>
      <c r="D26" s="2">
        <f>+'5. Mid-Year Report (LC)'!D26</f>
        <v>0</v>
      </c>
      <c r="E26" s="68">
        <f>+'5. Mid-Year Report (LC)'!E26</f>
        <v>0</v>
      </c>
      <c r="F26" s="68">
        <f>IFERROR(+'5. Mid-Year Report (LC)'!F26/$C$140,0)</f>
        <v>0</v>
      </c>
      <c r="G26" s="68">
        <f>IFERROR(+'5. Mid-Year Report (LC)'!G26/$C$140,0)</f>
        <v>0</v>
      </c>
      <c r="H26" s="68">
        <f>IFERROR(+'5. Mid-Year Report (LC)'!H26/$C$140,0)</f>
        <v>0</v>
      </c>
      <c r="I26" s="68">
        <f>IFERROR(+'5. Mid-Year Report (LC)'!I26/$C$140,0)</f>
        <v>0</v>
      </c>
      <c r="J26" s="81">
        <f>+'5. Mid-Year Report (LC)'!J26</f>
        <v>0</v>
      </c>
      <c r="K26" s="82">
        <f>IFERROR(+'5. Mid-Year Report (LC)'!K26/$N$140,0)</f>
        <v>0</v>
      </c>
      <c r="L26" s="81">
        <f>IFERROR(+'5. Mid-Year Report (LC)'!L26/$N$140,0)</f>
        <v>0</v>
      </c>
      <c r="M26" s="82">
        <f>IFERROR(+'5. Mid-Year Report (LC)'!M26/$N$140,0)</f>
        <v>0</v>
      </c>
      <c r="N26" s="81">
        <f>IFERROR(+'5. Mid-Year Report (LC)'!N26/$N$140,0)</f>
        <v>0</v>
      </c>
      <c r="O26" s="120" t="b">
        <f t="shared" si="0"/>
        <v>1</v>
      </c>
    </row>
    <row r="27" spans="1:15" x14ac:dyDescent="0.35">
      <c r="A27" s="349"/>
      <c r="B27" s="105">
        <f>+'5. Mid-Year Report (LC)'!B27</f>
        <v>0</v>
      </c>
      <c r="C27" s="105">
        <f>+'5. Mid-Year Report (LC)'!C27</f>
        <v>0</v>
      </c>
      <c r="D27" s="2">
        <f>+'5. Mid-Year Report (LC)'!D27</f>
        <v>0</v>
      </c>
      <c r="E27" s="68">
        <f>+'5. Mid-Year Report (LC)'!E27</f>
        <v>0</v>
      </c>
      <c r="F27" s="68">
        <f>IFERROR(+'5. Mid-Year Report (LC)'!F27/$C$140,0)</f>
        <v>0</v>
      </c>
      <c r="G27" s="68">
        <f>IFERROR(+'5. Mid-Year Report (LC)'!G27/$C$140,0)</f>
        <v>0</v>
      </c>
      <c r="H27" s="68">
        <f>IFERROR(+'5. Mid-Year Report (LC)'!H27/$C$140,0)</f>
        <v>0</v>
      </c>
      <c r="I27" s="68">
        <f>IFERROR(+'5. Mid-Year Report (LC)'!I27/$C$140,0)</f>
        <v>0</v>
      </c>
      <c r="J27" s="81">
        <f>+'5. Mid-Year Report (LC)'!J27</f>
        <v>0</v>
      </c>
      <c r="K27" s="82">
        <f>IFERROR(+'5. Mid-Year Report (LC)'!K27/$N$140,0)</f>
        <v>0</v>
      </c>
      <c r="L27" s="81">
        <f>IFERROR(+'5. Mid-Year Report (LC)'!L27/$N$140,0)</f>
        <v>0</v>
      </c>
      <c r="M27" s="82">
        <f>IFERROR(+'5. Mid-Year Report (LC)'!M27/$N$140,0)</f>
        <v>0</v>
      </c>
      <c r="N27" s="81">
        <f>IFERROR(+'5. Mid-Year Report (LC)'!N27/$N$140,0)</f>
        <v>0</v>
      </c>
      <c r="O27" s="120" t="b">
        <f t="shared" si="0"/>
        <v>1</v>
      </c>
    </row>
    <row r="28" spans="1:15" x14ac:dyDescent="0.35">
      <c r="A28" s="349"/>
      <c r="B28" s="105">
        <f>+'5. Mid-Year Report (LC)'!B28</f>
        <v>0</v>
      </c>
      <c r="C28" s="105">
        <f>+'5. Mid-Year Report (LC)'!C28</f>
        <v>0</v>
      </c>
      <c r="D28" s="2">
        <f>+'5. Mid-Year Report (LC)'!D28</f>
        <v>0</v>
      </c>
      <c r="E28" s="68">
        <f>+'5. Mid-Year Report (LC)'!E28</f>
        <v>0</v>
      </c>
      <c r="F28" s="68">
        <f>IFERROR(+'5. Mid-Year Report (LC)'!F28/$C$140,0)</f>
        <v>0</v>
      </c>
      <c r="G28" s="68">
        <f>IFERROR(+'5. Mid-Year Report (LC)'!G28/$C$140,0)</f>
        <v>0</v>
      </c>
      <c r="H28" s="68">
        <f>IFERROR(+'5. Mid-Year Report (LC)'!H28/$C$140,0)</f>
        <v>0</v>
      </c>
      <c r="I28" s="68">
        <f>IFERROR(+'5. Mid-Year Report (LC)'!I28/$C$140,0)</f>
        <v>0</v>
      </c>
      <c r="J28" s="81">
        <f>+'5. Mid-Year Report (LC)'!J28</f>
        <v>0</v>
      </c>
      <c r="K28" s="82">
        <f>IFERROR(+'5. Mid-Year Report (LC)'!K28/$N$140,0)</f>
        <v>0</v>
      </c>
      <c r="L28" s="81">
        <f>IFERROR(+'5. Mid-Year Report (LC)'!L28/$N$140,0)</f>
        <v>0</v>
      </c>
      <c r="M28" s="82">
        <f>IFERROR(+'5. Mid-Year Report (LC)'!M28/$N$140,0)</f>
        <v>0</v>
      </c>
      <c r="N28" s="81">
        <f>IFERROR(+'5. Mid-Year Report (LC)'!N28/$N$140,0)</f>
        <v>0</v>
      </c>
      <c r="O28" s="120" t="b">
        <f t="shared" si="0"/>
        <v>1</v>
      </c>
    </row>
    <row r="29" spans="1:15" x14ac:dyDescent="0.35">
      <c r="A29" s="349"/>
      <c r="B29" s="105">
        <f>+'5. Mid-Year Report (LC)'!B29</f>
        <v>0</v>
      </c>
      <c r="C29" s="105">
        <f>+'5. Mid-Year Report (LC)'!C29</f>
        <v>0</v>
      </c>
      <c r="D29" s="2">
        <f>+'5. Mid-Year Report (LC)'!D29</f>
        <v>0</v>
      </c>
      <c r="E29" s="68">
        <f>+'5. Mid-Year Report (LC)'!E29</f>
        <v>0</v>
      </c>
      <c r="F29" s="68">
        <f>IFERROR(+'5. Mid-Year Report (LC)'!F29/$C$140,0)</f>
        <v>0</v>
      </c>
      <c r="G29" s="68">
        <f>IFERROR(+'5. Mid-Year Report (LC)'!G29/$C$140,0)</f>
        <v>0</v>
      </c>
      <c r="H29" s="68">
        <f>IFERROR(+'5. Mid-Year Report (LC)'!H29/$C$140,0)</f>
        <v>0</v>
      </c>
      <c r="I29" s="68">
        <f>IFERROR(+'5. Mid-Year Report (LC)'!I29/$C$140,0)</f>
        <v>0</v>
      </c>
      <c r="J29" s="81">
        <f>+'5. Mid-Year Report (LC)'!J29</f>
        <v>0</v>
      </c>
      <c r="K29" s="82">
        <f>IFERROR(+'5. Mid-Year Report (LC)'!K29/$N$140,0)</f>
        <v>0</v>
      </c>
      <c r="L29" s="81">
        <f>IFERROR(+'5. Mid-Year Report (LC)'!L29/$N$140,0)</f>
        <v>0</v>
      </c>
      <c r="M29" s="82">
        <f>IFERROR(+'5. Mid-Year Report (LC)'!M29/$N$140,0)</f>
        <v>0</v>
      </c>
      <c r="N29" s="81">
        <f>IFERROR(+'5. Mid-Year Report (LC)'!N29/$N$140,0)</f>
        <v>0</v>
      </c>
      <c r="O29" s="120" t="b">
        <f t="shared" si="0"/>
        <v>1</v>
      </c>
    </row>
    <row r="30" spans="1:15" x14ac:dyDescent="0.35">
      <c r="A30" s="349"/>
      <c r="B30" s="105">
        <f>+'5. Mid-Year Report (LC)'!B30</f>
        <v>0</v>
      </c>
      <c r="C30" s="105">
        <f>+'5. Mid-Year Report (LC)'!C30</f>
        <v>0</v>
      </c>
      <c r="D30" s="2">
        <f>+'5. Mid-Year Report (LC)'!D30</f>
        <v>0</v>
      </c>
      <c r="E30" s="68">
        <f>+'5. Mid-Year Report (LC)'!E30</f>
        <v>0</v>
      </c>
      <c r="F30" s="68">
        <f>IFERROR(+'5. Mid-Year Report (LC)'!F30/$C$140,0)</f>
        <v>0</v>
      </c>
      <c r="G30" s="68">
        <f>IFERROR(+'5. Mid-Year Report (LC)'!G30/$C$140,0)</f>
        <v>0</v>
      </c>
      <c r="H30" s="68">
        <f>IFERROR(+'5. Mid-Year Report (LC)'!H30/$C$140,0)</f>
        <v>0</v>
      </c>
      <c r="I30" s="68">
        <f>IFERROR(+'5. Mid-Year Report (LC)'!I30/$C$140,0)</f>
        <v>0</v>
      </c>
      <c r="J30" s="81">
        <f>+'5. Mid-Year Report (LC)'!J30</f>
        <v>0</v>
      </c>
      <c r="K30" s="82">
        <f>IFERROR(+'5. Mid-Year Report (LC)'!K30/$N$140,0)</f>
        <v>0</v>
      </c>
      <c r="L30" s="81">
        <f>IFERROR(+'5. Mid-Year Report (LC)'!L30/$N$140,0)</f>
        <v>0</v>
      </c>
      <c r="M30" s="82">
        <f>IFERROR(+'5. Mid-Year Report (LC)'!M30/$N$140,0)</f>
        <v>0</v>
      </c>
      <c r="N30" s="81">
        <f>IFERROR(+'5. Mid-Year Report (LC)'!N30/$N$140,0)</f>
        <v>0</v>
      </c>
      <c r="O30" s="120" t="b">
        <f t="shared" si="0"/>
        <v>1</v>
      </c>
    </row>
    <row r="31" spans="1:15" x14ac:dyDescent="0.35">
      <c r="A31" s="349"/>
      <c r="B31" s="105">
        <f>+'5. Mid-Year Report (LC)'!B31</f>
        <v>0</v>
      </c>
      <c r="C31" s="105">
        <f>+'5. Mid-Year Report (LC)'!C31</f>
        <v>0</v>
      </c>
      <c r="D31" s="2">
        <f>+'5. Mid-Year Report (LC)'!D31</f>
        <v>0</v>
      </c>
      <c r="E31" s="68">
        <f>+'5. Mid-Year Report (LC)'!E31</f>
        <v>0</v>
      </c>
      <c r="F31" s="68">
        <f>IFERROR(+'5. Mid-Year Report (LC)'!F31/$C$140,0)</f>
        <v>0</v>
      </c>
      <c r="G31" s="68">
        <f>IFERROR(+'5. Mid-Year Report (LC)'!G31/$C$140,0)</f>
        <v>0</v>
      </c>
      <c r="H31" s="68">
        <f>IFERROR(+'5. Mid-Year Report (LC)'!H31/$C$140,0)</f>
        <v>0</v>
      </c>
      <c r="I31" s="68">
        <f>IFERROR(+'5. Mid-Year Report (LC)'!I31/$C$140,0)</f>
        <v>0</v>
      </c>
      <c r="J31" s="81">
        <f>+'5. Mid-Year Report (LC)'!J31</f>
        <v>0</v>
      </c>
      <c r="K31" s="82">
        <f>IFERROR(+'5. Mid-Year Report (LC)'!K31/$N$140,0)</f>
        <v>0</v>
      </c>
      <c r="L31" s="81">
        <f>IFERROR(+'5. Mid-Year Report (LC)'!L31/$N$140,0)</f>
        <v>0</v>
      </c>
      <c r="M31" s="82">
        <f>IFERROR(+'5. Mid-Year Report (LC)'!M31/$N$140,0)</f>
        <v>0</v>
      </c>
      <c r="N31" s="81">
        <f>IFERROR(+'5. Mid-Year Report (LC)'!N31/$N$140,0)</f>
        <v>0</v>
      </c>
      <c r="O31" s="120" t="b">
        <f t="shared" si="0"/>
        <v>1</v>
      </c>
    </row>
    <row r="32" spans="1:15" x14ac:dyDescent="0.35">
      <c r="A32" s="349"/>
      <c r="B32" s="105">
        <f>+'5. Mid-Year Report (LC)'!B32</f>
        <v>0</v>
      </c>
      <c r="C32" s="105">
        <f>+'5. Mid-Year Report (LC)'!C32</f>
        <v>0</v>
      </c>
      <c r="D32" s="2">
        <f>+'5. Mid-Year Report (LC)'!D32</f>
        <v>0</v>
      </c>
      <c r="E32" s="68">
        <f>+'5. Mid-Year Report (LC)'!E32</f>
        <v>0</v>
      </c>
      <c r="F32" s="68">
        <f>IFERROR(+'5. Mid-Year Report (LC)'!F32/$C$140,0)</f>
        <v>0</v>
      </c>
      <c r="G32" s="68">
        <f>IFERROR(+'5. Mid-Year Report (LC)'!G32/$C$140,0)</f>
        <v>0</v>
      </c>
      <c r="H32" s="68">
        <f>IFERROR(+'5. Mid-Year Report (LC)'!H32/$C$140,0)</f>
        <v>0</v>
      </c>
      <c r="I32" s="68">
        <f>IFERROR(+'5. Mid-Year Report (LC)'!I32/$C$140,0)</f>
        <v>0</v>
      </c>
      <c r="J32" s="81">
        <f>+'5. Mid-Year Report (LC)'!J32</f>
        <v>0</v>
      </c>
      <c r="K32" s="82">
        <f>IFERROR(+'5. Mid-Year Report (LC)'!K32/$N$140,0)</f>
        <v>0</v>
      </c>
      <c r="L32" s="81">
        <f>IFERROR(+'5. Mid-Year Report (LC)'!L32/$N$140,0)</f>
        <v>0</v>
      </c>
      <c r="M32" s="82">
        <f>IFERROR(+'5. Mid-Year Report (LC)'!M32/$N$140,0)</f>
        <v>0</v>
      </c>
      <c r="N32" s="81">
        <f>IFERROR(+'5. Mid-Year Report (LC)'!N32/$N$140,0)</f>
        <v>0</v>
      </c>
      <c r="O32" s="120" t="b">
        <f t="shared" si="0"/>
        <v>1</v>
      </c>
    </row>
    <row r="33" spans="1:15" x14ac:dyDescent="0.35">
      <c r="A33" s="349"/>
      <c r="B33" s="105">
        <f>+'5. Mid-Year Report (LC)'!B33</f>
        <v>0</v>
      </c>
      <c r="C33" s="105">
        <f>+'5. Mid-Year Report (LC)'!C33</f>
        <v>0</v>
      </c>
      <c r="D33" s="2">
        <f>+'5. Mid-Year Report (LC)'!D33</f>
        <v>0</v>
      </c>
      <c r="E33" s="68">
        <f>+'5. Mid-Year Report (LC)'!E33</f>
        <v>0</v>
      </c>
      <c r="F33" s="68">
        <f>IFERROR(+'5. Mid-Year Report (LC)'!F33/$C$140,0)</f>
        <v>0</v>
      </c>
      <c r="G33" s="68">
        <f>IFERROR(+'5. Mid-Year Report (LC)'!G33/$C$140,0)</f>
        <v>0</v>
      </c>
      <c r="H33" s="68">
        <f>IFERROR(+'5. Mid-Year Report (LC)'!H33/$C$140,0)</f>
        <v>0</v>
      </c>
      <c r="I33" s="68">
        <f>IFERROR(+'5. Mid-Year Report (LC)'!I33/$C$140,0)</f>
        <v>0</v>
      </c>
      <c r="J33" s="81">
        <f>+'5. Mid-Year Report (LC)'!J33</f>
        <v>0</v>
      </c>
      <c r="K33" s="82">
        <f>IFERROR(+'5. Mid-Year Report (LC)'!K33/$N$140,0)</f>
        <v>0</v>
      </c>
      <c r="L33" s="81">
        <f>IFERROR(+'5. Mid-Year Report (LC)'!L33/$N$140,0)</f>
        <v>0</v>
      </c>
      <c r="M33" s="82">
        <f>IFERROR(+'5. Mid-Year Report (LC)'!M33/$N$140,0)</f>
        <v>0</v>
      </c>
      <c r="N33" s="81">
        <f>IFERROR(+'5. Mid-Year Report (LC)'!N33/$N$140,0)</f>
        <v>0</v>
      </c>
      <c r="O33" s="120" t="b">
        <f t="shared" si="0"/>
        <v>1</v>
      </c>
    </row>
    <row r="34" spans="1:15" x14ac:dyDescent="0.35">
      <c r="A34" s="349"/>
      <c r="B34" s="105">
        <f>+'5. Mid-Year Report (LC)'!B34</f>
        <v>0</v>
      </c>
      <c r="C34" s="105">
        <f>+'5. Mid-Year Report (LC)'!C34</f>
        <v>0</v>
      </c>
      <c r="D34" s="2">
        <f>+'5. Mid-Year Report (LC)'!D34</f>
        <v>0</v>
      </c>
      <c r="E34" s="68">
        <f>+'5. Mid-Year Report (LC)'!E34</f>
        <v>0</v>
      </c>
      <c r="F34" s="68">
        <f>IFERROR(+'5. Mid-Year Report (LC)'!F34/$C$140,0)</f>
        <v>0</v>
      </c>
      <c r="G34" s="68">
        <f>IFERROR(+'5. Mid-Year Report (LC)'!G34/$C$140,0)</f>
        <v>0</v>
      </c>
      <c r="H34" s="68">
        <f>IFERROR(+'5. Mid-Year Report (LC)'!H34/$C$140,0)</f>
        <v>0</v>
      </c>
      <c r="I34" s="68">
        <f>IFERROR(+'5. Mid-Year Report (LC)'!I34/$C$140,0)</f>
        <v>0</v>
      </c>
      <c r="J34" s="81">
        <f>+'5. Mid-Year Report (LC)'!J34</f>
        <v>0</v>
      </c>
      <c r="K34" s="82">
        <f>IFERROR(+'5. Mid-Year Report (LC)'!K34/$N$140,0)</f>
        <v>0</v>
      </c>
      <c r="L34" s="81">
        <f>IFERROR(+'5. Mid-Year Report (LC)'!L34/$N$140,0)</f>
        <v>0</v>
      </c>
      <c r="M34" s="82">
        <f>IFERROR(+'5. Mid-Year Report (LC)'!M34/$N$140,0)</f>
        <v>0</v>
      </c>
      <c r="N34" s="81">
        <f>IFERROR(+'5. Mid-Year Report (LC)'!N34/$N$140,0)</f>
        <v>0</v>
      </c>
      <c r="O34" s="120" t="b">
        <f t="shared" si="0"/>
        <v>1</v>
      </c>
    </row>
    <row r="35" spans="1:15" x14ac:dyDescent="0.35">
      <c r="A35" s="349"/>
      <c r="B35" s="105">
        <f>+'5. Mid-Year Report (LC)'!B35</f>
        <v>0</v>
      </c>
      <c r="C35" s="105">
        <f>+'5. Mid-Year Report (LC)'!C35</f>
        <v>0</v>
      </c>
      <c r="D35" s="2">
        <f>+'5. Mid-Year Report (LC)'!D35</f>
        <v>0</v>
      </c>
      <c r="E35" s="68">
        <f>+'5. Mid-Year Report (LC)'!E35</f>
        <v>0</v>
      </c>
      <c r="F35" s="68">
        <f>IFERROR(+'5. Mid-Year Report (LC)'!F35/$C$140,0)</f>
        <v>0</v>
      </c>
      <c r="G35" s="68">
        <f>IFERROR(+'5. Mid-Year Report (LC)'!G35/$C$140,0)</f>
        <v>0</v>
      </c>
      <c r="H35" s="68">
        <f>IFERROR(+'5. Mid-Year Report (LC)'!H35/$C$140,0)</f>
        <v>0</v>
      </c>
      <c r="I35" s="68">
        <f>IFERROR(+'5. Mid-Year Report (LC)'!I35/$C$140,0)</f>
        <v>0</v>
      </c>
      <c r="J35" s="81">
        <f>+'5. Mid-Year Report (LC)'!J35</f>
        <v>0</v>
      </c>
      <c r="K35" s="82">
        <f>IFERROR(+'5. Mid-Year Report (LC)'!K35/$N$140,0)</f>
        <v>0</v>
      </c>
      <c r="L35" s="81">
        <f>IFERROR(+'5. Mid-Year Report (LC)'!L35/$N$140,0)</f>
        <v>0</v>
      </c>
      <c r="M35" s="82">
        <f>IFERROR(+'5. Mid-Year Report (LC)'!M35/$N$140,0)</f>
        <v>0</v>
      </c>
      <c r="N35" s="81">
        <f>IFERROR(+'5. Mid-Year Report (LC)'!N35/$N$140,0)</f>
        <v>0</v>
      </c>
      <c r="O35" s="120" t="b">
        <f t="shared" si="0"/>
        <v>1</v>
      </c>
    </row>
    <row r="36" spans="1:15" x14ac:dyDescent="0.35">
      <c r="A36" s="349"/>
      <c r="B36" s="105">
        <f>+'5. Mid-Year Report (LC)'!B36</f>
        <v>0</v>
      </c>
      <c r="C36" s="105">
        <f>+'5. Mid-Year Report (LC)'!C36</f>
        <v>0</v>
      </c>
      <c r="D36" s="2">
        <f>+'5. Mid-Year Report (LC)'!D36</f>
        <v>0</v>
      </c>
      <c r="E36" s="68">
        <f>+'5. Mid-Year Report (LC)'!E36</f>
        <v>0</v>
      </c>
      <c r="F36" s="68">
        <f>IFERROR(+'5. Mid-Year Report (LC)'!F36/$C$140,0)</f>
        <v>0</v>
      </c>
      <c r="G36" s="68">
        <f>IFERROR(+'5. Mid-Year Report (LC)'!G36/$C$140,0)</f>
        <v>0</v>
      </c>
      <c r="H36" s="68">
        <f>IFERROR(+'5. Mid-Year Report (LC)'!H36/$C$140,0)</f>
        <v>0</v>
      </c>
      <c r="I36" s="68">
        <f>IFERROR(+'5. Mid-Year Report (LC)'!I36/$C$140,0)</f>
        <v>0</v>
      </c>
      <c r="J36" s="81">
        <f>+'5. Mid-Year Report (LC)'!J36</f>
        <v>0</v>
      </c>
      <c r="K36" s="82">
        <f>IFERROR(+'5. Mid-Year Report (LC)'!K36/$N$140,0)</f>
        <v>0</v>
      </c>
      <c r="L36" s="81">
        <f>IFERROR(+'5. Mid-Year Report (LC)'!L36/$N$140,0)</f>
        <v>0</v>
      </c>
      <c r="M36" s="82">
        <f>IFERROR(+'5. Mid-Year Report (LC)'!M36/$N$140,0)</f>
        <v>0</v>
      </c>
      <c r="N36" s="81">
        <f>IFERROR(+'5. Mid-Year Report (LC)'!N36/$N$140,0)</f>
        <v>0</v>
      </c>
      <c r="O36" s="120" t="b">
        <f t="shared" si="0"/>
        <v>1</v>
      </c>
    </row>
    <row r="37" spans="1:15" x14ac:dyDescent="0.35">
      <c r="A37" s="349"/>
      <c r="B37" s="105">
        <f>+'5. Mid-Year Report (LC)'!B37</f>
        <v>0</v>
      </c>
      <c r="C37" s="105">
        <f>+'5. Mid-Year Report (LC)'!C37</f>
        <v>0</v>
      </c>
      <c r="D37" s="2">
        <f>+'5. Mid-Year Report (LC)'!D37</f>
        <v>0</v>
      </c>
      <c r="E37" s="68">
        <f>+'5. Mid-Year Report (LC)'!E37</f>
        <v>0</v>
      </c>
      <c r="F37" s="68">
        <f>IFERROR(+'5. Mid-Year Report (LC)'!F37/$C$140,0)</f>
        <v>0</v>
      </c>
      <c r="G37" s="68">
        <f>IFERROR(+'5. Mid-Year Report (LC)'!G37/$C$140,0)</f>
        <v>0</v>
      </c>
      <c r="H37" s="68">
        <f>IFERROR(+'5. Mid-Year Report (LC)'!H37/$C$140,0)</f>
        <v>0</v>
      </c>
      <c r="I37" s="68">
        <f>IFERROR(+'5. Mid-Year Report (LC)'!I37/$C$140,0)</f>
        <v>0</v>
      </c>
      <c r="J37" s="81">
        <f>+'5. Mid-Year Report (LC)'!J37</f>
        <v>0</v>
      </c>
      <c r="K37" s="82">
        <f>IFERROR(+'5. Mid-Year Report (LC)'!K37/$N$140,0)</f>
        <v>0</v>
      </c>
      <c r="L37" s="81">
        <f>IFERROR(+'5. Mid-Year Report (LC)'!L37/$N$140,0)</f>
        <v>0</v>
      </c>
      <c r="M37" s="82">
        <f>IFERROR(+'5. Mid-Year Report (LC)'!M37/$N$140,0)</f>
        <v>0</v>
      </c>
      <c r="N37" s="81">
        <f>IFERROR(+'5. Mid-Year Report (LC)'!N37/$N$140,0)</f>
        <v>0</v>
      </c>
      <c r="O37" s="120" t="b">
        <f t="shared" si="0"/>
        <v>1</v>
      </c>
    </row>
    <row r="38" spans="1:15" x14ac:dyDescent="0.35">
      <c r="A38" s="349"/>
      <c r="B38" s="105">
        <f>+'5. Mid-Year Report (LC)'!B38</f>
        <v>0</v>
      </c>
      <c r="C38" s="105">
        <f>+'5. Mid-Year Report (LC)'!C38</f>
        <v>0</v>
      </c>
      <c r="D38" s="2">
        <f>+'5. Mid-Year Report (LC)'!D38</f>
        <v>0</v>
      </c>
      <c r="E38" s="68">
        <f>+'5. Mid-Year Report (LC)'!E38</f>
        <v>0</v>
      </c>
      <c r="F38" s="68">
        <f>IFERROR(+'5. Mid-Year Report (LC)'!F38/$C$140,0)</f>
        <v>0</v>
      </c>
      <c r="G38" s="68">
        <f>IFERROR(+'5. Mid-Year Report (LC)'!G38/$C$140,0)</f>
        <v>0</v>
      </c>
      <c r="H38" s="68">
        <f>IFERROR(+'5. Mid-Year Report (LC)'!H38/$C$140,0)</f>
        <v>0</v>
      </c>
      <c r="I38" s="68">
        <f>IFERROR(+'5. Mid-Year Report (LC)'!I38/$C$140,0)</f>
        <v>0</v>
      </c>
      <c r="J38" s="81">
        <f>+'5. Mid-Year Report (LC)'!J38</f>
        <v>0</v>
      </c>
      <c r="K38" s="82">
        <f>IFERROR(+'5. Mid-Year Report (LC)'!K38/$N$140,0)</f>
        <v>0</v>
      </c>
      <c r="L38" s="81">
        <f>IFERROR(+'5. Mid-Year Report (LC)'!L38/$N$140,0)</f>
        <v>0</v>
      </c>
      <c r="M38" s="82">
        <f>IFERROR(+'5. Mid-Year Report (LC)'!M38/$N$140,0)</f>
        <v>0</v>
      </c>
      <c r="N38" s="81">
        <f>IFERROR(+'5. Mid-Year Report (LC)'!N38/$N$140,0)</f>
        <v>0</v>
      </c>
      <c r="O38" s="120" t="b">
        <f t="shared" si="0"/>
        <v>1</v>
      </c>
    </row>
    <row r="39" spans="1:15" x14ac:dyDescent="0.35">
      <c r="A39" s="349"/>
      <c r="B39" s="105">
        <f>+'5. Mid-Year Report (LC)'!B39</f>
        <v>0</v>
      </c>
      <c r="C39" s="105">
        <f>+'5. Mid-Year Report (LC)'!C39</f>
        <v>0</v>
      </c>
      <c r="D39" s="2">
        <f>+'5. Mid-Year Report (LC)'!D39</f>
        <v>0</v>
      </c>
      <c r="E39" s="68">
        <f>+'5. Mid-Year Report (LC)'!E39</f>
        <v>0</v>
      </c>
      <c r="F39" s="68">
        <f>IFERROR(+'5. Mid-Year Report (LC)'!F39/$C$140,0)</f>
        <v>0</v>
      </c>
      <c r="G39" s="68">
        <f>IFERROR(+'5. Mid-Year Report (LC)'!G39/$C$140,0)</f>
        <v>0</v>
      </c>
      <c r="H39" s="68">
        <f>IFERROR(+'5. Mid-Year Report (LC)'!H39/$C$140,0)</f>
        <v>0</v>
      </c>
      <c r="I39" s="68">
        <f>IFERROR(+'5. Mid-Year Report (LC)'!I39/$C$140,0)</f>
        <v>0</v>
      </c>
      <c r="J39" s="81">
        <f>+'5. Mid-Year Report (LC)'!J39</f>
        <v>0</v>
      </c>
      <c r="K39" s="82">
        <f>IFERROR(+'5. Mid-Year Report (LC)'!K39/$N$140,0)</f>
        <v>0</v>
      </c>
      <c r="L39" s="81">
        <f>IFERROR(+'5. Mid-Year Report (LC)'!L39/$N$140,0)</f>
        <v>0</v>
      </c>
      <c r="M39" s="82">
        <f>IFERROR(+'5. Mid-Year Report (LC)'!M39/$N$140,0)</f>
        <v>0</v>
      </c>
      <c r="N39" s="81">
        <f>IFERROR(+'5. Mid-Year Report (LC)'!N39/$N$140,0)</f>
        <v>0</v>
      </c>
      <c r="O39" s="120" t="b">
        <f t="shared" si="0"/>
        <v>1</v>
      </c>
    </row>
    <row r="40" spans="1:15" x14ac:dyDescent="0.35">
      <c r="A40" s="349"/>
      <c r="B40" s="105">
        <f>+'5. Mid-Year Report (LC)'!B40</f>
        <v>0</v>
      </c>
      <c r="C40" s="105">
        <f>+'5. Mid-Year Report (LC)'!C40</f>
        <v>0</v>
      </c>
      <c r="D40" s="2">
        <f>+'5. Mid-Year Report (LC)'!D40</f>
        <v>0</v>
      </c>
      <c r="E40" s="68">
        <f>+'5. Mid-Year Report (LC)'!E40</f>
        <v>0</v>
      </c>
      <c r="F40" s="68">
        <f>IFERROR(+'5. Mid-Year Report (LC)'!F40/$C$140,0)</f>
        <v>0</v>
      </c>
      <c r="G40" s="68">
        <f>IFERROR(+'5. Mid-Year Report (LC)'!G40/$C$140,0)</f>
        <v>0</v>
      </c>
      <c r="H40" s="68">
        <f>IFERROR(+'5. Mid-Year Report (LC)'!H40/$C$140,0)</f>
        <v>0</v>
      </c>
      <c r="I40" s="68">
        <f>IFERROR(+'5. Mid-Year Report (LC)'!I40/$C$140,0)</f>
        <v>0</v>
      </c>
      <c r="J40" s="81">
        <f>+'5. Mid-Year Report (LC)'!J40</f>
        <v>0</v>
      </c>
      <c r="K40" s="82">
        <f>IFERROR(+'5. Mid-Year Report (LC)'!K40/$N$140,0)</f>
        <v>0</v>
      </c>
      <c r="L40" s="81">
        <f>IFERROR(+'5. Mid-Year Report (LC)'!L40/$N$140,0)</f>
        <v>0</v>
      </c>
      <c r="M40" s="82">
        <f>IFERROR(+'5. Mid-Year Report (LC)'!M40/$N$140,0)</f>
        <v>0</v>
      </c>
      <c r="N40" s="81">
        <f>IFERROR(+'5. Mid-Year Report (LC)'!N40/$N$140,0)</f>
        <v>0</v>
      </c>
      <c r="O40" s="120" t="b">
        <f t="shared" si="0"/>
        <v>1</v>
      </c>
    </row>
    <row r="41" spans="1:15" x14ac:dyDescent="0.35">
      <c r="A41" s="349"/>
      <c r="B41" s="105">
        <f>+'5. Mid-Year Report (LC)'!B41</f>
        <v>0</v>
      </c>
      <c r="C41" s="105">
        <f>+'5. Mid-Year Report (LC)'!C41</f>
        <v>0</v>
      </c>
      <c r="D41" s="2">
        <f>+'5. Mid-Year Report (LC)'!D41</f>
        <v>0</v>
      </c>
      <c r="E41" s="68">
        <f>+'5. Mid-Year Report (LC)'!E41</f>
        <v>0</v>
      </c>
      <c r="F41" s="68">
        <f>IFERROR(+'5. Mid-Year Report (LC)'!F41/$C$140,0)</f>
        <v>0</v>
      </c>
      <c r="G41" s="68">
        <f>IFERROR(+'5. Mid-Year Report (LC)'!G41/$C$140,0)</f>
        <v>0</v>
      </c>
      <c r="H41" s="68">
        <f>IFERROR(+'5. Mid-Year Report (LC)'!H41/$C$140,0)</f>
        <v>0</v>
      </c>
      <c r="I41" s="68">
        <f>IFERROR(+'5. Mid-Year Report (LC)'!I41/$C$140,0)</f>
        <v>0</v>
      </c>
      <c r="J41" s="81">
        <f>+'5. Mid-Year Report (LC)'!J41</f>
        <v>0</v>
      </c>
      <c r="K41" s="82">
        <f>IFERROR(+'5. Mid-Year Report (LC)'!K41/$N$140,0)</f>
        <v>0</v>
      </c>
      <c r="L41" s="81">
        <f>IFERROR(+'5. Mid-Year Report (LC)'!L41/$N$140,0)</f>
        <v>0</v>
      </c>
      <c r="M41" s="82">
        <f>IFERROR(+'5. Mid-Year Report (LC)'!M41/$N$140,0)</f>
        <v>0</v>
      </c>
      <c r="N41" s="81">
        <f>IFERROR(+'5. Mid-Year Report (LC)'!N41/$N$140,0)</f>
        <v>0</v>
      </c>
      <c r="O41" s="120" t="b">
        <f t="shared" si="0"/>
        <v>1</v>
      </c>
    </row>
    <row r="42" spans="1:15" x14ac:dyDescent="0.35">
      <c r="A42" s="349"/>
      <c r="B42" s="105">
        <f>+'5. Mid-Year Report (LC)'!B42</f>
        <v>0</v>
      </c>
      <c r="C42" s="105">
        <f>+'5. Mid-Year Report (LC)'!C42</f>
        <v>0</v>
      </c>
      <c r="D42" s="2">
        <f>+'5. Mid-Year Report (LC)'!D42</f>
        <v>0</v>
      </c>
      <c r="E42" s="68">
        <f>+'5. Mid-Year Report (LC)'!E42</f>
        <v>0</v>
      </c>
      <c r="F42" s="68">
        <f>IFERROR(+'5. Mid-Year Report (LC)'!F42/$C$140,0)</f>
        <v>0</v>
      </c>
      <c r="G42" s="68">
        <f>IFERROR(+'5. Mid-Year Report (LC)'!G42/$C$140,0)</f>
        <v>0</v>
      </c>
      <c r="H42" s="68">
        <f>IFERROR(+'5. Mid-Year Report (LC)'!H42/$C$140,0)</f>
        <v>0</v>
      </c>
      <c r="I42" s="68">
        <f>IFERROR(+'5. Mid-Year Report (LC)'!I42/$C$140,0)</f>
        <v>0</v>
      </c>
      <c r="J42" s="81">
        <f>+'5. Mid-Year Report (LC)'!J42</f>
        <v>0</v>
      </c>
      <c r="K42" s="82">
        <f>IFERROR(+'5. Mid-Year Report (LC)'!K42/$N$140,0)</f>
        <v>0</v>
      </c>
      <c r="L42" s="81">
        <f>IFERROR(+'5. Mid-Year Report (LC)'!L42/$N$140,0)</f>
        <v>0</v>
      </c>
      <c r="M42" s="82">
        <f>IFERROR(+'5. Mid-Year Report (LC)'!M42/$N$140,0)</f>
        <v>0</v>
      </c>
      <c r="N42" s="81">
        <f>IFERROR(+'5. Mid-Year Report (LC)'!N42/$N$140,0)</f>
        <v>0</v>
      </c>
      <c r="O42" s="120" t="b">
        <f t="shared" si="0"/>
        <v>1</v>
      </c>
    </row>
    <row r="43" spans="1:15" x14ac:dyDescent="0.35">
      <c r="A43" s="349"/>
      <c r="B43" s="105">
        <f>+'5. Mid-Year Report (LC)'!B43</f>
        <v>0</v>
      </c>
      <c r="C43" s="105">
        <f>+'5. Mid-Year Report (LC)'!C43</f>
        <v>0</v>
      </c>
      <c r="D43" s="2">
        <f>+'5. Mid-Year Report (LC)'!D43</f>
        <v>0</v>
      </c>
      <c r="E43" s="68">
        <f>+'5. Mid-Year Report (LC)'!E43</f>
        <v>0</v>
      </c>
      <c r="F43" s="68">
        <f>IFERROR(+'5. Mid-Year Report (LC)'!F43/$C$140,0)</f>
        <v>0</v>
      </c>
      <c r="G43" s="68">
        <f>IFERROR(+'5. Mid-Year Report (LC)'!G43/$C$140,0)</f>
        <v>0</v>
      </c>
      <c r="H43" s="68">
        <f>IFERROR(+'5. Mid-Year Report (LC)'!H43/$C$140,0)</f>
        <v>0</v>
      </c>
      <c r="I43" s="68">
        <f>IFERROR(+'5. Mid-Year Report (LC)'!I43/$C$140,0)</f>
        <v>0</v>
      </c>
      <c r="J43" s="81">
        <f>+'5. Mid-Year Report (LC)'!J43</f>
        <v>0</v>
      </c>
      <c r="K43" s="82">
        <f>IFERROR(+'5. Mid-Year Report (LC)'!K43/$N$140,0)</f>
        <v>0</v>
      </c>
      <c r="L43" s="81">
        <f>IFERROR(+'5. Mid-Year Report (LC)'!L43/$N$140,0)</f>
        <v>0</v>
      </c>
      <c r="M43" s="82">
        <f>IFERROR(+'5. Mid-Year Report (LC)'!M43/$N$140,0)</f>
        <v>0</v>
      </c>
      <c r="N43" s="81">
        <f>IFERROR(+'5. Mid-Year Report (LC)'!N43/$N$140,0)</f>
        <v>0</v>
      </c>
      <c r="O43" s="120" t="b">
        <f t="shared" si="0"/>
        <v>1</v>
      </c>
    </row>
    <row r="44" spans="1:15" x14ac:dyDescent="0.35">
      <c r="A44" s="349"/>
      <c r="B44" s="105">
        <f>+'5. Mid-Year Report (LC)'!B44</f>
        <v>0</v>
      </c>
      <c r="C44" s="105">
        <f>+'5. Mid-Year Report (LC)'!C44</f>
        <v>0</v>
      </c>
      <c r="D44" s="2">
        <f>+'5. Mid-Year Report (LC)'!D44</f>
        <v>0</v>
      </c>
      <c r="E44" s="68">
        <f>+'5. Mid-Year Report (LC)'!E44</f>
        <v>0</v>
      </c>
      <c r="F44" s="68">
        <f>IFERROR(+'5. Mid-Year Report (LC)'!F44/$C$140,0)</f>
        <v>0</v>
      </c>
      <c r="G44" s="68">
        <f>IFERROR(+'5. Mid-Year Report (LC)'!G44/$C$140,0)</f>
        <v>0</v>
      </c>
      <c r="H44" s="68">
        <f>IFERROR(+'5. Mid-Year Report (LC)'!H44/$C$140,0)</f>
        <v>0</v>
      </c>
      <c r="I44" s="68">
        <f>IFERROR(+'5. Mid-Year Report (LC)'!I44/$C$140,0)</f>
        <v>0</v>
      </c>
      <c r="J44" s="81">
        <f>+'5. Mid-Year Report (LC)'!J44</f>
        <v>0</v>
      </c>
      <c r="K44" s="82">
        <f>IFERROR(+'5. Mid-Year Report (LC)'!K44/$N$140,0)</f>
        <v>0</v>
      </c>
      <c r="L44" s="81">
        <f>IFERROR(+'5. Mid-Year Report (LC)'!L44/$N$140,0)</f>
        <v>0</v>
      </c>
      <c r="M44" s="82">
        <f>IFERROR(+'5. Mid-Year Report (LC)'!M44/$N$140,0)</f>
        <v>0</v>
      </c>
      <c r="N44" s="81">
        <f>IFERROR(+'5. Mid-Year Report (LC)'!N44/$N$140,0)</f>
        <v>0</v>
      </c>
      <c r="O44" s="120" t="b">
        <f t="shared" si="0"/>
        <v>1</v>
      </c>
    </row>
    <row r="45" spans="1:15" x14ac:dyDescent="0.35">
      <c r="A45" s="349"/>
      <c r="B45" s="105">
        <f>+'5. Mid-Year Report (LC)'!B45</f>
        <v>0</v>
      </c>
      <c r="C45" s="105">
        <f>+'5. Mid-Year Report (LC)'!C45</f>
        <v>0</v>
      </c>
      <c r="D45" s="2">
        <f>+'5. Mid-Year Report (LC)'!D45</f>
        <v>0</v>
      </c>
      <c r="E45" s="68">
        <f>+'5. Mid-Year Report (LC)'!E45</f>
        <v>0</v>
      </c>
      <c r="F45" s="68">
        <f>IFERROR(+'5. Mid-Year Report (LC)'!F45/$C$140,0)</f>
        <v>0</v>
      </c>
      <c r="G45" s="68">
        <f>IFERROR(+'5. Mid-Year Report (LC)'!G45/$C$140,0)</f>
        <v>0</v>
      </c>
      <c r="H45" s="68">
        <f>IFERROR(+'5. Mid-Year Report (LC)'!H45/$C$140,0)</f>
        <v>0</v>
      </c>
      <c r="I45" s="68">
        <f>IFERROR(+'5. Mid-Year Report (LC)'!I45/$C$140,0)</f>
        <v>0</v>
      </c>
      <c r="J45" s="81">
        <f>+'5. Mid-Year Report (LC)'!J45</f>
        <v>0</v>
      </c>
      <c r="K45" s="82">
        <f>IFERROR(+'5. Mid-Year Report (LC)'!K45/$N$140,0)</f>
        <v>0</v>
      </c>
      <c r="L45" s="81">
        <f>IFERROR(+'5. Mid-Year Report (LC)'!L45/$N$140,0)</f>
        <v>0</v>
      </c>
      <c r="M45" s="82">
        <f>IFERROR(+'5. Mid-Year Report (LC)'!M45/$N$140,0)</f>
        <v>0</v>
      </c>
      <c r="N45" s="81">
        <f>IFERROR(+'5. Mid-Year Report (LC)'!N45/$N$140,0)</f>
        <v>0</v>
      </c>
      <c r="O45" s="120" t="b">
        <f t="shared" si="0"/>
        <v>1</v>
      </c>
    </row>
    <row r="46" spans="1:15" x14ac:dyDescent="0.35">
      <c r="A46" s="349"/>
      <c r="B46" s="105">
        <f>+'5. Mid-Year Report (LC)'!B46</f>
        <v>0</v>
      </c>
      <c r="C46" s="105">
        <f>+'5. Mid-Year Report (LC)'!C46</f>
        <v>0</v>
      </c>
      <c r="D46" s="2">
        <f>+'5. Mid-Year Report (LC)'!D46</f>
        <v>0</v>
      </c>
      <c r="E46" s="68">
        <f>+'5. Mid-Year Report (LC)'!E46</f>
        <v>0</v>
      </c>
      <c r="F46" s="68">
        <f>IFERROR(+'5. Mid-Year Report (LC)'!F46/$C$140,0)</f>
        <v>0</v>
      </c>
      <c r="G46" s="68">
        <f>IFERROR(+'5. Mid-Year Report (LC)'!G46/$C$140,0)</f>
        <v>0</v>
      </c>
      <c r="H46" s="68">
        <f>IFERROR(+'5. Mid-Year Report (LC)'!H46/$C$140,0)</f>
        <v>0</v>
      </c>
      <c r="I46" s="68">
        <f>IFERROR(+'5. Mid-Year Report (LC)'!I46/$C$140,0)</f>
        <v>0</v>
      </c>
      <c r="J46" s="81">
        <f>+'5. Mid-Year Report (LC)'!J46</f>
        <v>0</v>
      </c>
      <c r="K46" s="82">
        <f>IFERROR(+'5. Mid-Year Report (LC)'!K46/$N$140,0)</f>
        <v>0</v>
      </c>
      <c r="L46" s="81">
        <f>IFERROR(+'5. Mid-Year Report (LC)'!L46/$N$140,0)</f>
        <v>0</v>
      </c>
      <c r="M46" s="82">
        <f>IFERROR(+'5. Mid-Year Report (LC)'!M46/$N$140,0)</f>
        <v>0</v>
      </c>
      <c r="N46" s="81">
        <f>IFERROR(+'5. Mid-Year Report (LC)'!N46/$N$140,0)</f>
        <v>0</v>
      </c>
      <c r="O46" s="120" t="b">
        <f t="shared" si="0"/>
        <v>1</v>
      </c>
    </row>
    <row r="47" spans="1:15" x14ac:dyDescent="0.35">
      <c r="A47" s="349"/>
      <c r="B47" s="10"/>
      <c r="C47" s="2"/>
      <c r="D47" s="2"/>
      <c r="E47" s="68"/>
      <c r="F47" s="68"/>
      <c r="G47" s="68"/>
      <c r="H47" s="68"/>
      <c r="I47" s="68"/>
      <c r="J47" s="81"/>
      <c r="K47" s="82"/>
      <c r="L47" s="81"/>
      <c r="M47" s="81"/>
      <c r="N47" s="81"/>
      <c r="O47" s="120"/>
    </row>
    <row r="48" spans="1:15" x14ac:dyDescent="0.35">
      <c r="A48" s="349"/>
      <c r="B48" s="335" t="s">
        <v>96</v>
      </c>
      <c r="C48" s="336"/>
      <c r="D48" s="336"/>
      <c r="E48" s="336"/>
      <c r="F48" s="337"/>
      <c r="G48" s="83">
        <f>SUM(G19:G47)</f>
        <v>0</v>
      </c>
      <c r="H48" s="83">
        <f>SUM(H19:H47)</f>
        <v>0</v>
      </c>
      <c r="I48" s="83">
        <f>SUM(I19:I47)</f>
        <v>0</v>
      </c>
      <c r="J48" s="84"/>
      <c r="K48" s="84"/>
      <c r="L48" s="84">
        <f>SUM(L19:L47)</f>
        <v>0</v>
      </c>
      <c r="M48" s="84">
        <f>SUM(M19:M47)</f>
        <v>0</v>
      </c>
      <c r="N48" s="84">
        <f>SUM(N19:N47)</f>
        <v>0</v>
      </c>
      <c r="O48" s="84"/>
    </row>
    <row r="49" spans="1:16" x14ac:dyDescent="0.35">
      <c r="A49" s="350" t="s">
        <v>51</v>
      </c>
      <c r="B49" s="105">
        <f>+'5. Mid-Year Report (LC)'!B49</f>
        <v>0</v>
      </c>
      <c r="C49" s="105">
        <f>+'5. Mid-Year Report (LC)'!C49</f>
        <v>0</v>
      </c>
      <c r="D49" s="2">
        <f>+'5. Mid-Year Report (LC)'!D49</f>
        <v>0</v>
      </c>
      <c r="E49" s="68">
        <f>+'5. Mid-Year Report (LC)'!E49</f>
        <v>0</v>
      </c>
      <c r="F49" s="68">
        <f>IFERROR(+'5. Mid-Year Report (LC)'!F49/$C$140,0)</f>
        <v>0</v>
      </c>
      <c r="G49" s="68">
        <f>IFERROR(+'5. Mid-Year Report (LC)'!G49/$C$140,0)</f>
        <v>0</v>
      </c>
      <c r="H49" s="68">
        <f>IFERROR(+'5. Mid-Year Report (LC)'!H49/$C$140,0)</f>
        <v>0</v>
      </c>
      <c r="I49" s="68">
        <f>IFERROR(+'5. Mid-Year Report (LC)'!I49/$C$140,0)</f>
        <v>0</v>
      </c>
      <c r="J49" s="81">
        <f>+'5. Mid-Year Report (LC)'!J49</f>
        <v>0</v>
      </c>
      <c r="K49" s="82">
        <f>IFERROR(+'5. Mid-Year Report (LC)'!K49/$N$140,0)</f>
        <v>0</v>
      </c>
      <c r="L49" s="81">
        <f>IFERROR(+'5. Mid-Year Report (LC)'!L49/$N$140,0)</f>
        <v>0</v>
      </c>
      <c r="M49" s="82">
        <f>IFERROR(+'5. Mid-Year Report (LC)'!M49/$N$140,0)</f>
        <v>0</v>
      </c>
      <c r="N49" s="81">
        <f>IFERROR(+'5. Mid-Year Report (LC)'!N49/$N$140,0)</f>
        <v>0</v>
      </c>
      <c r="O49" s="120" t="b">
        <f t="shared" ref="O49:O73" si="1">IF((J49*K49)=(L49+M49),TRUE)</f>
        <v>1</v>
      </c>
      <c r="P49" s="9"/>
    </row>
    <row r="50" spans="1:16" x14ac:dyDescent="0.35">
      <c r="A50" s="349"/>
      <c r="B50" s="105">
        <f>+'5. Mid-Year Report (LC)'!B50</f>
        <v>0</v>
      </c>
      <c r="C50" s="105">
        <f>+'5. Mid-Year Report (LC)'!C50</f>
        <v>0</v>
      </c>
      <c r="D50" s="2">
        <f>+'5. Mid-Year Report (LC)'!D50</f>
        <v>0</v>
      </c>
      <c r="E50" s="68">
        <f>+'5. Mid-Year Report (LC)'!E50</f>
        <v>0</v>
      </c>
      <c r="F50" s="68">
        <f>IFERROR(+'5. Mid-Year Report (LC)'!F50/$C$140,0)</f>
        <v>0</v>
      </c>
      <c r="G50" s="68">
        <f>IFERROR(+'5. Mid-Year Report (LC)'!G50/$C$140,0)</f>
        <v>0</v>
      </c>
      <c r="H50" s="68">
        <f>IFERROR(+'5. Mid-Year Report (LC)'!H50/$C$140,0)</f>
        <v>0</v>
      </c>
      <c r="I50" s="68">
        <f>IFERROR(+'5. Mid-Year Report (LC)'!I50/$C$140,0)</f>
        <v>0</v>
      </c>
      <c r="J50" s="81">
        <f>+'5. Mid-Year Report (LC)'!J50</f>
        <v>0</v>
      </c>
      <c r="K50" s="82">
        <f>IFERROR(+'5. Mid-Year Report (LC)'!K50/$N$140,0)</f>
        <v>0</v>
      </c>
      <c r="L50" s="81">
        <f>IFERROR(+'5. Mid-Year Report (LC)'!L50/$N$140,0)</f>
        <v>0</v>
      </c>
      <c r="M50" s="82">
        <f>IFERROR(+'5. Mid-Year Report (LC)'!M50/$N$140,0)</f>
        <v>0</v>
      </c>
      <c r="N50" s="81">
        <f>IFERROR(+'5. Mid-Year Report (LC)'!N50/$N$140,0)</f>
        <v>0</v>
      </c>
      <c r="O50" s="120" t="b">
        <f t="shared" si="1"/>
        <v>1</v>
      </c>
      <c r="P50" s="9"/>
    </row>
    <row r="51" spans="1:16" x14ac:dyDescent="0.35">
      <c r="A51" s="349"/>
      <c r="B51" s="105">
        <f>+'5. Mid-Year Report (LC)'!B51</f>
        <v>0</v>
      </c>
      <c r="C51" s="105">
        <f>+'5. Mid-Year Report (LC)'!C51</f>
        <v>0</v>
      </c>
      <c r="D51" s="2">
        <f>+'5. Mid-Year Report (LC)'!D51</f>
        <v>0</v>
      </c>
      <c r="E51" s="68">
        <f>+'5. Mid-Year Report (LC)'!E51</f>
        <v>0</v>
      </c>
      <c r="F51" s="68">
        <f>IFERROR(+'5. Mid-Year Report (LC)'!F51/$C$140,0)</f>
        <v>0</v>
      </c>
      <c r="G51" s="68">
        <f>IFERROR(+'5. Mid-Year Report (LC)'!G51/$C$140,0)</f>
        <v>0</v>
      </c>
      <c r="H51" s="68">
        <f>IFERROR(+'5. Mid-Year Report (LC)'!H51/$C$140,0)</f>
        <v>0</v>
      </c>
      <c r="I51" s="68">
        <f>IFERROR(+'5. Mid-Year Report (LC)'!I51/$C$140,0)</f>
        <v>0</v>
      </c>
      <c r="J51" s="81">
        <f>+'5. Mid-Year Report (LC)'!J51</f>
        <v>0</v>
      </c>
      <c r="K51" s="82">
        <f>IFERROR(+'5. Mid-Year Report (LC)'!K51/$N$140,0)</f>
        <v>0</v>
      </c>
      <c r="L51" s="81">
        <f>IFERROR(+'5. Mid-Year Report (LC)'!L51/$N$140,0)</f>
        <v>0</v>
      </c>
      <c r="M51" s="82">
        <f>IFERROR(+'5. Mid-Year Report (LC)'!M51/$N$140,0)</f>
        <v>0</v>
      </c>
      <c r="N51" s="81">
        <f>IFERROR(+'5. Mid-Year Report (LC)'!N51/$N$140,0)</f>
        <v>0</v>
      </c>
      <c r="O51" s="120" t="b">
        <f t="shared" si="1"/>
        <v>1</v>
      </c>
      <c r="P51" s="9"/>
    </row>
    <row r="52" spans="1:16" x14ac:dyDescent="0.35">
      <c r="A52" s="349"/>
      <c r="B52" s="105">
        <f>+'5. Mid-Year Report (LC)'!B52</f>
        <v>0</v>
      </c>
      <c r="C52" s="105">
        <f>+'5. Mid-Year Report (LC)'!C52</f>
        <v>0</v>
      </c>
      <c r="D52" s="2">
        <f>+'5. Mid-Year Report (LC)'!D52</f>
        <v>0</v>
      </c>
      <c r="E52" s="68">
        <f>+'5. Mid-Year Report (LC)'!E52</f>
        <v>0</v>
      </c>
      <c r="F52" s="68">
        <f>IFERROR(+'5. Mid-Year Report (LC)'!F52/$C$140,0)</f>
        <v>0</v>
      </c>
      <c r="G52" s="68">
        <f>IFERROR(+'5. Mid-Year Report (LC)'!G52/$C$140,0)</f>
        <v>0</v>
      </c>
      <c r="H52" s="68">
        <f>IFERROR(+'5. Mid-Year Report (LC)'!H52/$C$140,0)</f>
        <v>0</v>
      </c>
      <c r="I52" s="68">
        <f>IFERROR(+'5. Mid-Year Report (LC)'!I52/$C$140,0)</f>
        <v>0</v>
      </c>
      <c r="J52" s="81">
        <f>+'5. Mid-Year Report (LC)'!J52</f>
        <v>0</v>
      </c>
      <c r="K52" s="82">
        <f>IFERROR(+'5. Mid-Year Report (LC)'!K52/$N$140,0)</f>
        <v>0</v>
      </c>
      <c r="L52" s="81">
        <f>IFERROR(+'5. Mid-Year Report (LC)'!L52/$N$140,0)</f>
        <v>0</v>
      </c>
      <c r="M52" s="82">
        <f>IFERROR(+'5. Mid-Year Report (LC)'!M52/$N$140,0)</f>
        <v>0</v>
      </c>
      <c r="N52" s="81">
        <f>IFERROR(+'5. Mid-Year Report (LC)'!N52/$N$140,0)</f>
        <v>0</v>
      </c>
      <c r="O52" s="120" t="b">
        <f t="shared" si="1"/>
        <v>1</v>
      </c>
      <c r="P52" s="9"/>
    </row>
    <row r="53" spans="1:16" x14ac:dyDescent="0.35">
      <c r="A53" s="349"/>
      <c r="B53" s="105">
        <f>+'5. Mid-Year Report (LC)'!B53</f>
        <v>0</v>
      </c>
      <c r="C53" s="105">
        <f>+'5. Mid-Year Report (LC)'!C53</f>
        <v>0</v>
      </c>
      <c r="D53" s="2">
        <f>+'5. Mid-Year Report (LC)'!D53</f>
        <v>0</v>
      </c>
      <c r="E53" s="68">
        <f>+'5. Mid-Year Report (LC)'!E53</f>
        <v>0</v>
      </c>
      <c r="F53" s="68">
        <f>IFERROR(+'5. Mid-Year Report (LC)'!F53/$C$140,0)</f>
        <v>0</v>
      </c>
      <c r="G53" s="68">
        <f>IFERROR(+'5. Mid-Year Report (LC)'!G53/$C$140,0)</f>
        <v>0</v>
      </c>
      <c r="H53" s="68">
        <f>IFERROR(+'5. Mid-Year Report (LC)'!H53/$C$140,0)</f>
        <v>0</v>
      </c>
      <c r="I53" s="68">
        <f>IFERROR(+'5. Mid-Year Report (LC)'!I53/$C$140,0)</f>
        <v>0</v>
      </c>
      <c r="J53" s="81">
        <f>+'5. Mid-Year Report (LC)'!J53</f>
        <v>0</v>
      </c>
      <c r="K53" s="82">
        <f>IFERROR(+'5. Mid-Year Report (LC)'!K53/$N$140,0)</f>
        <v>0</v>
      </c>
      <c r="L53" s="81">
        <f>IFERROR(+'5. Mid-Year Report (LC)'!L53/$N$140,0)</f>
        <v>0</v>
      </c>
      <c r="M53" s="82">
        <f>IFERROR(+'5. Mid-Year Report (LC)'!M53/$N$140,0)</f>
        <v>0</v>
      </c>
      <c r="N53" s="81">
        <f>IFERROR(+'5. Mid-Year Report (LC)'!N53/$N$140,0)</f>
        <v>0</v>
      </c>
      <c r="O53" s="120" t="b">
        <f t="shared" si="1"/>
        <v>1</v>
      </c>
      <c r="P53" s="9"/>
    </row>
    <row r="54" spans="1:16" x14ac:dyDescent="0.35">
      <c r="A54" s="349"/>
      <c r="B54" s="105">
        <f>+'5. Mid-Year Report (LC)'!B54</f>
        <v>0</v>
      </c>
      <c r="C54" s="105">
        <f>+'5. Mid-Year Report (LC)'!C54</f>
        <v>0</v>
      </c>
      <c r="D54" s="2">
        <f>+'5. Mid-Year Report (LC)'!D54</f>
        <v>0</v>
      </c>
      <c r="E54" s="68">
        <f>+'5. Mid-Year Report (LC)'!E54</f>
        <v>0</v>
      </c>
      <c r="F54" s="68">
        <f>IFERROR(+'5. Mid-Year Report (LC)'!F54/$C$140,0)</f>
        <v>0</v>
      </c>
      <c r="G54" s="68">
        <f>IFERROR(+'5. Mid-Year Report (LC)'!G54/$C$140,0)</f>
        <v>0</v>
      </c>
      <c r="H54" s="68">
        <f>IFERROR(+'5. Mid-Year Report (LC)'!H54/$C$140,0)</f>
        <v>0</v>
      </c>
      <c r="I54" s="68">
        <f>IFERROR(+'5. Mid-Year Report (LC)'!I54/$C$140,0)</f>
        <v>0</v>
      </c>
      <c r="J54" s="81">
        <f>+'5. Mid-Year Report (LC)'!J54</f>
        <v>0</v>
      </c>
      <c r="K54" s="82">
        <f>IFERROR(+'5. Mid-Year Report (LC)'!K54/$N$140,0)</f>
        <v>0</v>
      </c>
      <c r="L54" s="81">
        <f>IFERROR(+'5. Mid-Year Report (LC)'!L54/$N$140,0)</f>
        <v>0</v>
      </c>
      <c r="M54" s="82">
        <f>IFERROR(+'5. Mid-Year Report (LC)'!M54/$N$140,0)</f>
        <v>0</v>
      </c>
      <c r="N54" s="81">
        <f>IFERROR(+'5. Mid-Year Report (LC)'!N54/$N$140,0)</f>
        <v>0</v>
      </c>
      <c r="O54" s="120" t="b">
        <f t="shared" si="1"/>
        <v>1</v>
      </c>
      <c r="P54" s="9"/>
    </row>
    <row r="55" spans="1:16" x14ac:dyDescent="0.35">
      <c r="A55" s="349"/>
      <c r="B55" s="105">
        <f>+'5. Mid-Year Report (LC)'!B55</f>
        <v>0</v>
      </c>
      <c r="C55" s="105">
        <f>+'5. Mid-Year Report (LC)'!C55</f>
        <v>0</v>
      </c>
      <c r="D55" s="2">
        <f>+'5. Mid-Year Report (LC)'!D55</f>
        <v>0</v>
      </c>
      <c r="E55" s="68">
        <f>+'5. Mid-Year Report (LC)'!E55</f>
        <v>0</v>
      </c>
      <c r="F55" s="68">
        <f>IFERROR(+'5. Mid-Year Report (LC)'!F55/$C$140,0)</f>
        <v>0</v>
      </c>
      <c r="G55" s="68">
        <f>IFERROR(+'5. Mid-Year Report (LC)'!G55/$C$140,0)</f>
        <v>0</v>
      </c>
      <c r="H55" s="68">
        <f>IFERROR(+'5. Mid-Year Report (LC)'!H55/$C$140,0)</f>
        <v>0</v>
      </c>
      <c r="I55" s="68">
        <f>IFERROR(+'5. Mid-Year Report (LC)'!I55/$C$140,0)</f>
        <v>0</v>
      </c>
      <c r="J55" s="81">
        <f>+'5. Mid-Year Report (LC)'!J55</f>
        <v>0</v>
      </c>
      <c r="K55" s="82">
        <f>IFERROR(+'5. Mid-Year Report (LC)'!K55/$N$140,0)</f>
        <v>0</v>
      </c>
      <c r="L55" s="81">
        <f>IFERROR(+'5. Mid-Year Report (LC)'!L55/$N$140,0)</f>
        <v>0</v>
      </c>
      <c r="M55" s="82">
        <f>IFERROR(+'5. Mid-Year Report (LC)'!M55/$N$140,0)</f>
        <v>0</v>
      </c>
      <c r="N55" s="81">
        <f>IFERROR(+'5. Mid-Year Report (LC)'!N55/$N$140,0)</f>
        <v>0</v>
      </c>
      <c r="O55" s="120" t="b">
        <f t="shared" si="1"/>
        <v>1</v>
      </c>
      <c r="P55" s="9"/>
    </row>
    <row r="56" spans="1:16" x14ac:dyDescent="0.35">
      <c r="A56" s="349"/>
      <c r="B56" s="105">
        <f>+'5. Mid-Year Report (LC)'!B56</f>
        <v>0</v>
      </c>
      <c r="C56" s="105">
        <f>+'5. Mid-Year Report (LC)'!C56</f>
        <v>0</v>
      </c>
      <c r="D56" s="2">
        <f>+'5. Mid-Year Report (LC)'!D56</f>
        <v>0</v>
      </c>
      <c r="E56" s="68">
        <f>+'5. Mid-Year Report (LC)'!E56</f>
        <v>0</v>
      </c>
      <c r="F56" s="68">
        <f>IFERROR(+'5. Mid-Year Report (LC)'!F56/$C$140,0)</f>
        <v>0</v>
      </c>
      <c r="G56" s="68">
        <f>IFERROR(+'5. Mid-Year Report (LC)'!G56/$C$140,0)</f>
        <v>0</v>
      </c>
      <c r="H56" s="68">
        <f>IFERROR(+'5. Mid-Year Report (LC)'!H56/$C$140,0)</f>
        <v>0</v>
      </c>
      <c r="I56" s="68">
        <f>IFERROR(+'5. Mid-Year Report (LC)'!I56/$C$140,0)</f>
        <v>0</v>
      </c>
      <c r="J56" s="81">
        <f>+'5. Mid-Year Report (LC)'!J56</f>
        <v>0</v>
      </c>
      <c r="K56" s="82">
        <f>IFERROR(+'5. Mid-Year Report (LC)'!K56/$N$140,0)</f>
        <v>0</v>
      </c>
      <c r="L56" s="81">
        <f>IFERROR(+'5. Mid-Year Report (LC)'!L56/$N$140,0)</f>
        <v>0</v>
      </c>
      <c r="M56" s="82">
        <f>IFERROR(+'5. Mid-Year Report (LC)'!M56/$N$140,0)</f>
        <v>0</v>
      </c>
      <c r="N56" s="81">
        <f>IFERROR(+'5. Mid-Year Report (LC)'!N56/$N$140,0)</f>
        <v>0</v>
      </c>
      <c r="O56" s="120" t="b">
        <f t="shared" si="1"/>
        <v>1</v>
      </c>
      <c r="P56" s="9"/>
    </row>
    <row r="57" spans="1:16" x14ac:dyDescent="0.35">
      <c r="A57" s="349"/>
      <c r="B57" s="105">
        <f>+'5. Mid-Year Report (LC)'!B57</f>
        <v>0</v>
      </c>
      <c r="C57" s="105">
        <f>+'5. Mid-Year Report (LC)'!C57</f>
        <v>0</v>
      </c>
      <c r="D57" s="2">
        <f>+'5. Mid-Year Report (LC)'!D57</f>
        <v>0</v>
      </c>
      <c r="E57" s="68">
        <f>+'5. Mid-Year Report (LC)'!E57</f>
        <v>0</v>
      </c>
      <c r="F57" s="68">
        <f>IFERROR(+'5. Mid-Year Report (LC)'!F57/$C$140,0)</f>
        <v>0</v>
      </c>
      <c r="G57" s="68">
        <f>IFERROR(+'5. Mid-Year Report (LC)'!G57/$C$140,0)</f>
        <v>0</v>
      </c>
      <c r="H57" s="68">
        <f>IFERROR(+'5. Mid-Year Report (LC)'!H57/$C$140,0)</f>
        <v>0</v>
      </c>
      <c r="I57" s="68">
        <f>IFERROR(+'5. Mid-Year Report (LC)'!I57/$C$140,0)</f>
        <v>0</v>
      </c>
      <c r="J57" s="81">
        <f>+'5. Mid-Year Report (LC)'!J57</f>
        <v>0</v>
      </c>
      <c r="K57" s="82">
        <f>IFERROR(+'5. Mid-Year Report (LC)'!K57/$N$140,0)</f>
        <v>0</v>
      </c>
      <c r="L57" s="81">
        <f>IFERROR(+'5. Mid-Year Report (LC)'!L57/$N$140,0)</f>
        <v>0</v>
      </c>
      <c r="M57" s="82">
        <f>IFERROR(+'5. Mid-Year Report (LC)'!M57/$N$140,0)</f>
        <v>0</v>
      </c>
      <c r="N57" s="81">
        <f>IFERROR(+'5. Mid-Year Report (LC)'!N57/$N$140,0)</f>
        <v>0</v>
      </c>
      <c r="O57" s="120" t="b">
        <f t="shared" si="1"/>
        <v>1</v>
      </c>
      <c r="P57" s="9"/>
    </row>
    <row r="58" spans="1:16" x14ac:dyDescent="0.35">
      <c r="A58" s="349"/>
      <c r="B58" s="105">
        <f>+'5. Mid-Year Report (LC)'!B58</f>
        <v>0</v>
      </c>
      <c r="C58" s="105">
        <f>+'5. Mid-Year Report (LC)'!C58</f>
        <v>0</v>
      </c>
      <c r="D58" s="2">
        <f>+'5. Mid-Year Report (LC)'!D58</f>
        <v>0</v>
      </c>
      <c r="E58" s="68">
        <f>+'5. Mid-Year Report (LC)'!E58</f>
        <v>0</v>
      </c>
      <c r="F58" s="68">
        <f>IFERROR(+'5. Mid-Year Report (LC)'!F58/$C$140,0)</f>
        <v>0</v>
      </c>
      <c r="G58" s="68">
        <f>IFERROR(+'5. Mid-Year Report (LC)'!G58/$C$140,0)</f>
        <v>0</v>
      </c>
      <c r="H58" s="68">
        <f>IFERROR(+'5. Mid-Year Report (LC)'!H58/$C$140,0)</f>
        <v>0</v>
      </c>
      <c r="I58" s="68">
        <f>IFERROR(+'5. Mid-Year Report (LC)'!I58/$C$140,0)</f>
        <v>0</v>
      </c>
      <c r="J58" s="81">
        <f>+'5. Mid-Year Report (LC)'!J58</f>
        <v>0</v>
      </c>
      <c r="K58" s="82">
        <f>IFERROR(+'5. Mid-Year Report (LC)'!K58/$N$140,0)</f>
        <v>0</v>
      </c>
      <c r="L58" s="81">
        <f>IFERROR(+'5. Mid-Year Report (LC)'!L58/$N$140,0)</f>
        <v>0</v>
      </c>
      <c r="M58" s="82">
        <f>IFERROR(+'5. Mid-Year Report (LC)'!M58/$N$140,0)</f>
        <v>0</v>
      </c>
      <c r="N58" s="81">
        <f>IFERROR(+'5. Mid-Year Report (LC)'!N58/$N$140,0)</f>
        <v>0</v>
      </c>
      <c r="O58" s="120" t="b">
        <f t="shared" si="1"/>
        <v>1</v>
      </c>
      <c r="P58" s="9"/>
    </row>
    <row r="59" spans="1:16" x14ac:dyDescent="0.35">
      <c r="A59" s="349"/>
      <c r="B59" s="105">
        <f>+'5. Mid-Year Report (LC)'!B59</f>
        <v>0</v>
      </c>
      <c r="C59" s="105">
        <f>+'5. Mid-Year Report (LC)'!C59</f>
        <v>0</v>
      </c>
      <c r="D59" s="2">
        <f>+'5. Mid-Year Report (LC)'!D59</f>
        <v>0</v>
      </c>
      <c r="E59" s="68">
        <f>+'5. Mid-Year Report (LC)'!E59</f>
        <v>0</v>
      </c>
      <c r="F59" s="68">
        <f>IFERROR(+'5. Mid-Year Report (LC)'!F59/$C$140,0)</f>
        <v>0</v>
      </c>
      <c r="G59" s="68">
        <f>IFERROR(+'5. Mid-Year Report (LC)'!G59/$C$140,0)</f>
        <v>0</v>
      </c>
      <c r="H59" s="68">
        <f>IFERROR(+'5. Mid-Year Report (LC)'!H59/$C$140,0)</f>
        <v>0</v>
      </c>
      <c r="I59" s="68">
        <f>IFERROR(+'5. Mid-Year Report (LC)'!I59/$C$140,0)</f>
        <v>0</v>
      </c>
      <c r="J59" s="81">
        <f>+'5. Mid-Year Report (LC)'!J59</f>
        <v>0</v>
      </c>
      <c r="K59" s="82">
        <f>IFERROR(+'5. Mid-Year Report (LC)'!K59/$N$140,0)</f>
        <v>0</v>
      </c>
      <c r="L59" s="81">
        <f>IFERROR(+'5. Mid-Year Report (LC)'!L59/$N$140,0)</f>
        <v>0</v>
      </c>
      <c r="M59" s="82">
        <f>IFERROR(+'5. Mid-Year Report (LC)'!M59/$N$140,0)</f>
        <v>0</v>
      </c>
      <c r="N59" s="81">
        <f>IFERROR(+'5. Mid-Year Report (LC)'!N59/$N$140,0)</f>
        <v>0</v>
      </c>
      <c r="O59" s="120" t="b">
        <f t="shared" si="1"/>
        <v>1</v>
      </c>
      <c r="P59" s="9"/>
    </row>
    <row r="60" spans="1:16" x14ac:dyDescent="0.35">
      <c r="A60" s="349"/>
      <c r="B60" s="105">
        <f>+'5. Mid-Year Report (LC)'!B60</f>
        <v>0</v>
      </c>
      <c r="C60" s="105">
        <f>+'5. Mid-Year Report (LC)'!C60</f>
        <v>0</v>
      </c>
      <c r="D60" s="2">
        <f>+'5. Mid-Year Report (LC)'!D60</f>
        <v>0</v>
      </c>
      <c r="E60" s="68">
        <f>+'5. Mid-Year Report (LC)'!E60</f>
        <v>0</v>
      </c>
      <c r="F60" s="68">
        <f>IFERROR(+'5. Mid-Year Report (LC)'!F60/$C$140,0)</f>
        <v>0</v>
      </c>
      <c r="G60" s="68">
        <f>IFERROR(+'5. Mid-Year Report (LC)'!G60/$C$140,0)</f>
        <v>0</v>
      </c>
      <c r="H60" s="68">
        <f>IFERROR(+'5. Mid-Year Report (LC)'!H60/$C$140,0)</f>
        <v>0</v>
      </c>
      <c r="I60" s="68">
        <f>IFERROR(+'5. Mid-Year Report (LC)'!I60/$C$140,0)</f>
        <v>0</v>
      </c>
      <c r="J60" s="81">
        <f>+'5. Mid-Year Report (LC)'!J60</f>
        <v>0</v>
      </c>
      <c r="K60" s="82">
        <f>IFERROR(+'5. Mid-Year Report (LC)'!K60/$N$140,0)</f>
        <v>0</v>
      </c>
      <c r="L60" s="81">
        <f>IFERROR(+'5. Mid-Year Report (LC)'!L60/$N$140,0)</f>
        <v>0</v>
      </c>
      <c r="M60" s="82">
        <f>IFERROR(+'5. Mid-Year Report (LC)'!M60/$N$140,0)</f>
        <v>0</v>
      </c>
      <c r="N60" s="81">
        <f>IFERROR(+'5. Mid-Year Report (LC)'!N60/$N$140,0)</f>
        <v>0</v>
      </c>
      <c r="O60" s="120" t="b">
        <f t="shared" si="1"/>
        <v>1</v>
      </c>
      <c r="P60" s="9"/>
    </row>
    <row r="61" spans="1:16" x14ac:dyDescent="0.35">
      <c r="A61" s="349"/>
      <c r="B61" s="105">
        <f>+'5. Mid-Year Report (LC)'!B61</f>
        <v>0</v>
      </c>
      <c r="C61" s="105">
        <f>+'5. Mid-Year Report (LC)'!C61</f>
        <v>0</v>
      </c>
      <c r="D61" s="2">
        <f>+'5. Mid-Year Report (LC)'!D61</f>
        <v>0</v>
      </c>
      <c r="E61" s="68">
        <f>+'5. Mid-Year Report (LC)'!E61</f>
        <v>0</v>
      </c>
      <c r="F61" s="68">
        <f>IFERROR(+'5. Mid-Year Report (LC)'!F61/$C$140,0)</f>
        <v>0</v>
      </c>
      <c r="G61" s="68">
        <f>IFERROR(+'5. Mid-Year Report (LC)'!G61/$C$140,0)</f>
        <v>0</v>
      </c>
      <c r="H61" s="68">
        <f>IFERROR(+'5. Mid-Year Report (LC)'!H61/$C$140,0)</f>
        <v>0</v>
      </c>
      <c r="I61" s="68">
        <f>IFERROR(+'5. Mid-Year Report (LC)'!I61/$C$140,0)</f>
        <v>0</v>
      </c>
      <c r="J61" s="81">
        <f>+'5. Mid-Year Report (LC)'!J61</f>
        <v>0</v>
      </c>
      <c r="K61" s="82">
        <f>IFERROR(+'5. Mid-Year Report (LC)'!K61/$N$140,0)</f>
        <v>0</v>
      </c>
      <c r="L61" s="81">
        <f>IFERROR(+'5. Mid-Year Report (LC)'!L61/$N$140,0)</f>
        <v>0</v>
      </c>
      <c r="M61" s="82">
        <f>IFERROR(+'5. Mid-Year Report (LC)'!M61/$N$140,0)</f>
        <v>0</v>
      </c>
      <c r="N61" s="81">
        <f>IFERROR(+'5. Mid-Year Report (LC)'!N61/$N$140,0)</f>
        <v>0</v>
      </c>
      <c r="O61" s="120" t="b">
        <f t="shared" si="1"/>
        <v>1</v>
      </c>
      <c r="P61" s="9"/>
    </row>
    <row r="62" spans="1:16" x14ac:dyDescent="0.35">
      <c r="A62" s="349"/>
      <c r="B62" s="105">
        <f>+'5. Mid-Year Report (LC)'!B62</f>
        <v>0</v>
      </c>
      <c r="C62" s="105">
        <f>+'5. Mid-Year Report (LC)'!C62</f>
        <v>0</v>
      </c>
      <c r="D62" s="2">
        <f>+'5. Mid-Year Report (LC)'!D62</f>
        <v>0</v>
      </c>
      <c r="E62" s="68">
        <f>+'5. Mid-Year Report (LC)'!E62</f>
        <v>0</v>
      </c>
      <c r="F62" s="68">
        <f>IFERROR(+'5. Mid-Year Report (LC)'!F62/$C$140,0)</f>
        <v>0</v>
      </c>
      <c r="G62" s="68">
        <f>IFERROR(+'5. Mid-Year Report (LC)'!G62/$C$140,0)</f>
        <v>0</v>
      </c>
      <c r="H62" s="68">
        <f>IFERROR(+'5. Mid-Year Report (LC)'!H62/$C$140,0)</f>
        <v>0</v>
      </c>
      <c r="I62" s="68">
        <f>IFERROR(+'5. Mid-Year Report (LC)'!I62/$C$140,0)</f>
        <v>0</v>
      </c>
      <c r="J62" s="81">
        <f>+'5. Mid-Year Report (LC)'!J62</f>
        <v>0</v>
      </c>
      <c r="K62" s="82">
        <f>IFERROR(+'5. Mid-Year Report (LC)'!K62/$N$140,0)</f>
        <v>0</v>
      </c>
      <c r="L62" s="81">
        <f>IFERROR(+'5. Mid-Year Report (LC)'!L62/$N$140,0)</f>
        <v>0</v>
      </c>
      <c r="M62" s="82">
        <f>IFERROR(+'5. Mid-Year Report (LC)'!M62/$N$140,0)</f>
        <v>0</v>
      </c>
      <c r="N62" s="81">
        <f>IFERROR(+'5. Mid-Year Report (LC)'!N62/$N$140,0)</f>
        <v>0</v>
      </c>
      <c r="O62" s="120" t="b">
        <f t="shared" si="1"/>
        <v>1</v>
      </c>
      <c r="P62" s="9"/>
    </row>
    <row r="63" spans="1:16" x14ac:dyDescent="0.35">
      <c r="A63" s="349"/>
      <c r="B63" s="105">
        <f>+'5. Mid-Year Report (LC)'!B63</f>
        <v>0</v>
      </c>
      <c r="C63" s="105">
        <f>+'5. Mid-Year Report (LC)'!C63</f>
        <v>0</v>
      </c>
      <c r="D63" s="2">
        <f>+'5. Mid-Year Report (LC)'!D63</f>
        <v>0</v>
      </c>
      <c r="E63" s="68">
        <f>+'5. Mid-Year Report (LC)'!E63</f>
        <v>0</v>
      </c>
      <c r="F63" s="68">
        <f>IFERROR(+'5. Mid-Year Report (LC)'!F63/$C$140,0)</f>
        <v>0</v>
      </c>
      <c r="G63" s="68">
        <f>IFERROR(+'5. Mid-Year Report (LC)'!G63/$C$140,0)</f>
        <v>0</v>
      </c>
      <c r="H63" s="68">
        <f>IFERROR(+'5. Mid-Year Report (LC)'!H63/$C$140,0)</f>
        <v>0</v>
      </c>
      <c r="I63" s="68">
        <f>IFERROR(+'5. Mid-Year Report (LC)'!I63/$C$140,0)</f>
        <v>0</v>
      </c>
      <c r="J63" s="81">
        <f>+'5. Mid-Year Report (LC)'!J63</f>
        <v>0</v>
      </c>
      <c r="K63" s="82">
        <f>IFERROR(+'5. Mid-Year Report (LC)'!K63/$N$140,0)</f>
        <v>0</v>
      </c>
      <c r="L63" s="81">
        <f>IFERROR(+'5. Mid-Year Report (LC)'!L63/$N$140,0)</f>
        <v>0</v>
      </c>
      <c r="M63" s="82">
        <f>IFERROR(+'5. Mid-Year Report (LC)'!M63/$N$140,0)</f>
        <v>0</v>
      </c>
      <c r="N63" s="81">
        <f>IFERROR(+'5. Mid-Year Report (LC)'!N63/$N$140,0)</f>
        <v>0</v>
      </c>
      <c r="O63" s="120" t="b">
        <f t="shared" si="1"/>
        <v>1</v>
      </c>
      <c r="P63" s="9"/>
    </row>
    <row r="64" spans="1:16" x14ac:dyDescent="0.35">
      <c r="A64" s="349"/>
      <c r="B64" s="105">
        <f>+'5. Mid-Year Report (LC)'!B64</f>
        <v>0</v>
      </c>
      <c r="C64" s="105">
        <f>+'5. Mid-Year Report (LC)'!C64</f>
        <v>0</v>
      </c>
      <c r="D64" s="2">
        <f>+'5. Mid-Year Report (LC)'!D64</f>
        <v>0</v>
      </c>
      <c r="E64" s="68">
        <f>+'5. Mid-Year Report (LC)'!E64</f>
        <v>0</v>
      </c>
      <c r="F64" s="68">
        <f>IFERROR(+'5. Mid-Year Report (LC)'!F64/$C$140,0)</f>
        <v>0</v>
      </c>
      <c r="G64" s="68">
        <f>IFERROR(+'5. Mid-Year Report (LC)'!G64/$C$140,0)</f>
        <v>0</v>
      </c>
      <c r="H64" s="68">
        <f>IFERROR(+'5. Mid-Year Report (LC)'!H64/$C$140,0)</f>
        <v>0</v>
      </c>
      <c r="I64" s="68">
        <f>IFERROR(+'5. Mid-Year Report (LC)'!I64/$C$140,0)</f>
        <v>0</v>
      </c>
      <c r="J64" s="81">
        <f>+'5. Mid-Year Report (LC)'!J64</f>
        <v>0</v>
      </c>
      <c r="K64" s="82">
        <f>IFERROR(+'5. Mid-Year Report (LC)'!K64/$N$140,0)</f>
        <v>0</v>
      </c>
      <c r="L64" s="81">
        <f>IFERROR(+'5. Mid-Year Report (LC)'!L64/$N$140,0)</f>
        <v>0</v>
      </c>
      <c r="M64" s="82">
        <f>IFERROR(+'5. Mid-Year Report (LC)'!M64/$N$140,0)</f>
        <v>0</v>
      </c>
      <c r="N64" s="81">
        <f>IFERROR(+'5. Mid-Year Report (LC)'!N64/$N$140,0)</f>
        <v>0</v>
      </c>
      <c r="O64" s="120" t="b">
        <f t="shared" si="1"/>
        <v>1</v>
      </c>
      <c r="P64" s="9"/>
    </row>
    <row r="65" spans="1:16" x14ac:dyDescent="0.35">
      <c r="A65" s="349"/>
      <c r="B65" s="105">
        <f>+'5. Mid-Year Report (LC)'!B65</f>
        <v>0</v>
      </c>
      <c r="C65" s="105">
        <f>+'5. Mid-Year Report (LC)'!C65</f>
        <v>0</v>
      </c>
      <c r="D65" s="2">
        <f>+'5. Mid-Year Report (LC)'!D65</f>
        <v>0</v>
      </c>
      <c r="E65" s="68">
        <f>+'5. Mid-Year Report (LC)'!E65</f>
        <v>0</v>
      </c>
      <c r="F65" s="68">
        <f>IFERROR(+'5. Mid-Year Report (LC)'!F65/$C$140,0)</f>
        <v>0</v>
      </c>
      <c r="G65" s="68">
        <f>IFERROR(+'5. Mid-Year Report (LC)'!G65/$C$140,0)</f>
        <v>0</v>
      </c>
      <c r="H65" s="68">
        <f>IFERROR(+'5. Mid-Year Report (LC)'!H65/$C$140,0)</f>
        <v>0</v>
      </c>
      <c r="I65" s="68">
        <f>IFERROR(+'5. Mid-Year Report (LC)'!I65/$C$140,0)</f>
        <v>0</v>
      </c>
      <c r="J65" s="81">
        <f>+'5. Mid-Year Report (LC)'!J65</f>
        <v>0</v>
      </c>
      <c r="K65" s="82">
        <f>IFERROR(+'5. Mid-Year Report (LC)'!K65/$N$140,0)</f>
        <v>0</v>
      </c>
      <c r="L65" s="81">
        <f>IFERROR(+'5. Mid-Year Report (LC)'!L65/$N$140,0)</f>
        <v>0</v>
      </c>
      <c r="M65" s="82">
        <f>IFERROR(+'5. Mid-Year Report (LC)'!M65/$N$140,0)</f>
        <v>0</v>
      </c>
      <c r="N65" s="81">
        <f>IFERROR(+'5. Mid-Year Report (LC)'!N65/$N$140,0)</f>
        <v>0</v>
      </c>
      <c r="O65" s="120" t="b">
        <f t="shared" si="1"/>
        <v>1</v>
      </c>
      <c r="P65" s="9"/>
    </row>
    <row r="66" spans="1:16" x14ac:dyDescent="0.35">
      <c r="A66" s="349"/>
      <c r="B66" s="105">
        <f>+'5. Mid-Year Report (LC)'!B66</f>
        <v>0</v>
      </c>
      <c r="C66" s="105">
        <f>+'5. Mid-Year Report (LC)'!C66</f>
        <v>0</v>
      </c>
      <c r="D66" s="2">
        <f>+'5. Mid-Year Report (LC)'!D66</f>
        <v>0</v>
      </c>
      <c r="E66" s="68">
        <f>+'5. Mid-Year Report (LC)'!E66</f>
        <v>0</v>
      </c>
      <c r="F66" s="68">
        <f>IFERROR(+'5. Mid-Year Report (LC)'!F66/$C$140,0)</f>
        <v>0</v>
      </c>
      <c r="G66" s="68">
        <f>IFERROR(+'5. Mid-Year Report (LC)'!G66/$C$140,0)</f>
        <v>0</v>
      </c>
      <c r="H66" s="68">
        <f>IFERROR(+'5. Mid-Year Report (LC)'!H66/$C$140,0)</f>
        <v>0</v>
      </c>
      <c r="I66" s="68">
        <f>IFERROR(+'5. Mid-Year Report (LC)'!I66/$C$140,0)</f>
        <v>0</v>
      </c>
      <c r="J66" s="81">
        <f>+'5. Mid-Year Report (LC)'!J66</f>
        <v>0</v>
      </c>
      <c r="K66" s="82">
        <f>IFERROR(+'5. Mid-Year Report (LC)'!K66/$N$140,0)</f>
        <v>0</v>
      </c>
      <c r="L66" s="81">
        <f>IFERROR(+'5. Mid-Year Report (LC)'!L66/$N$140,0)</f>
        <v>0</v>
      </c>
      <c r="M66" s="82">
        <f>IFERROR(+'5. Mid-Year Report (LC)'!M66/$N$140,0)</f>
        <v>0</v>
      </c>
      <c r="N66" s="81">
        <f>IFERROR(+'5. Mid-Year Report (LC)'!N66/$N$140,0)</f>
        <v>0</v>
      </c>
      <c r="O66" s="120" t="b">
        <f t="shared" si="1"/>
        <v>1</v>
      </c>
      <c r="P66" s="9"/>
    </row>
    <row r="67" spans="1:16" x14ac:dyDescent="0.35">
      <c r="A67" s="349"/>
      <c r="B67" s="105">
        <f>+'5. Mid-Year Report (LC)'!B67</f>
        <v>0</v>
      </c>
      <c r="C67" s="105">
        <f>+'5. Mid-Year Report (LC)'!C67</f>
        <v>0</v>
      </c>
      <c r="D67" s="2">
        <f>+'5. Mid-Year Report (LC)'!D67</f>
        <v>0</v>
      </c>
      <c r="E67" s="68">
        <f>+'5. Mid-Year Report (LC)'!E67</f>
        <v>0</v>
      </c>
      <c r="F67" s="68">
        <f>IFERROR(+'5. Mid-Year Report (LC)'!F67/$C$140,0)</f>
        <v>0</v>
      </c>
      <c r="G67" s="68">
        <f>IFERROR(+'5. Mid-Year Report (LC)'!G67/$C$140,0)</f>
        <v>0</v>
      </c>
      <c r="H67" s="68">
        <f>IFERROR(+'5. Mid-Year Report (LC)'!H67/$C$140,0)</f>
        <v>0</v>
      </c>
      <c r="I67" s="68">
        <f>IFERROR(+'5. Mid-Year Report (LC)'!I67/$C$140,0)</f>
        <v>0</v>
      </c>
      <c r="J67" s="81">
        <f>+'5. Mid-Year Report (LC)'!J67</f>
        <v>0</v>
      </c>
      <c r="K67" s="82">
        <f>IFERROR(+'5. Mid-Year Report (LC)'!K67/$N$140,0)</f>
        <v>0</v>
      </c>
      <c r="L67" s="81">
        <f>IFERROR(+'5. Mid-Year Report (LC)'!L67/$N$140,0)</f>
        <v>0</v>
      </c>
      <c r="M67" s="82">
        <f>IFERROR(+'5. Mid-Year Report (LC)'!M67/$N$140,0)</f>
        <v>0</v>
      </c>
      <c r="N67" s="81">
        <f>IFERROR(+'5. Mid-Year Report (LC)'!N67/$N$140,0)</f>
        <v>0</v>
      </c>
      <c r="O67" s="120" t="b">
        <f t="shared" si="1"/>
        <v>1</v>
      </c>
      <c r="P67" s="9"/>
    </row>
    <row r="68" spans="1:16" x14ac:dyDescent="0.35">
      <c r="A68" s="349"/>
      <c r="B68" s="105">
        <f>+'5. Mid-Year Report (LC)'!B68</f>
        <v>0</v>
      </c>
      <c r="C68" s="105">
        <f>+'5. Mid-Year Report (LC)'!C68</f>
        <v>0</v>
      </c>
      <c r="D68" s="2">
        <f>+'5. Mid-Year Report (LC)'!D68</f>
        <v>0</v>
      </c>
      <c r="E68" s="68">
        <f>+'5. Mid-Year Report (LC)'!E68</f>
        <v>0</v>
      </c>
      <c r="F68" s="68">
        <f>IFERROR(+'5. Mid-Year Report (LC)'!F68/$C$140,0)</f>
        <v>0</v>
      </c>
      <c r="G68" s="68">
        <f>IFERROR(+'5. Mid-Year Report (LC)'!G68/$C$140,0)</f>
        <v>0</v>
      </c>
      <c r="H68" s="68">
        <f>IFERROR(+'5. Mid-Year Report (LC)'!H68/$C$140,0)</f>
        <v>0</v>
      </c>
      <c r="I68" s="68">
        <f>IFERROR(+'5. Mid-Year Report (LC)'!I68/$C$140,0)</f>
        <v>0</v>
      </c>
      <c r="J68" s="81">
        <f>+'5. Mid-Year Report (LC)'!J68</f>
        <v>0</v>
      </c>
      <c r="K68" s="82">
        <f>IFERROR(+'5. Mid-Year Report (LC)'!K68/$N$140,0)</f>
        <v>0</v>
      </c>
      <c r="L68" s="81">
        <f>IFERROR(+'5. Mid-Year Report (LC)'!L68/$N$140,0)</f>
        <v>0</v>
      </c>
      <c r="M68" s="82">
        <f>IFERROR(+'5. Mid-Year Report (LC)'!M68/$N$140,0)</f>
        <v>0</v>
      </c>
      <c r="N68" s="81">
        <f>IFERROR(+'5. Mid-Year Report (LC)'!N68/$N$140,0)</f>
        <v>0</v>
      </c>
      <c r="O68" s="120" t="b">
        <f t="shared" si="1"/>
        <v>1</v>
      </c>
      <c r="P68" s="9"/>
    </row>
    <row r="69" spans="1:16" x14ac:dyDescent="0.35">
      <c r="A69" s="349"/>
      <c r="B69" s="105">
        <f>+'5. Mid-Year Report (LC)'!B69</f>
        <v>0</v>
      </c>
      <c r="C69" s="105">
        <f>+'5. Mid-Year Report (LC)'!C69</f>
        <v>0</v>
      </c>
      <c r="D69" s="2">
        <f>+'5. Mid-Year Report (LC)'!D69</f>
        <v>0</v>
      </c>
      <c r="E69" s="68">
        <f>+'5. Mid-Year Report (LC)'!E69</f>
        <v>0</v>
      </c>
      <c r="F69" s="68">
        <f>IFERROR(+'5. Mid-Year Report (LC)'!F69/$C$140,0)</f>
        <v>0</v>
      </c>
      <c r="G69" s="68">
        <f>IFERROR(+'5. Mid-Year Report (LC)'!G69/$C$140,0)</f>
        <v>0</v>
      </c>
      <c r="H69" s="68">
        <f>IFERROR(+'5. Mid-Year Report (LC)'!H69/$C$140,0)</f>
        <v>0</v>
      </c>
      <c r="I69" s="68">
        <f>IFERROR(+'5. Mid-Year Report (LC)'!I69/$C$140,0)</f>
        <v>0</v>
      </c>
      <c r="J69" s="81">
        <f>+'5. Mid-Year Report (LC)'!J69</f>
        <v>0</v>
      </c>
      <c r="K69" s="82">
        <f>IFERROR(+'5. Mid-Year Report (LC)'!K69/$N$140,0)</f>
        <v>0</v>
      </c>
      <c r="L69" s="81">
        <f>IFERROR(+'5. Mid-Year Report (LC)'!L69/$N$140,0)</f>
        <v>0</v>
      </c>
      <c r="M69" s="82">
        <f>IFERROR(+'5. Mid-Year Report (LC)'!M69/$N$140,0)</f>
        <v>0</v>
      </c>
      <c r="N69" s="81">
        <f>IFERROR(+'5. Mid-Year Report (LC)'!N69/$N$140,0)</f>
        <v>0</v>
      </c>
      <c r="O69" s="120" t="b">
        <f t="shared" si="1"/>
        <v>1</v>
      </c>
      <c r="P69" s="9"/>
    </row>
    <row r="70" spans="1:16" x14ac:dyDescent="0.35">
      <c r="A70" s="349"/>
      <c r="B70" s="105">
        <f>+'5. Mid-Year Report (LC)'!B70</f>
        <v>0</v>
      </c>
      <c r="C70" s="105">
        <f>+'5. Mid-Year Report (LC)'!C70</f>
        <v>0</v>
      </c>
      <c r="D70" s="2">
        <f>+'5. Mid-Year Report (LC)'!D70</f>
        <v>0</v>
      </c>
      <c r="E70" s="68">
        <f>+'5. Mid-Year Report (LC)'!E70</f>
        <v>0</v>
      </c>
      <c r="F70" s="68">
        <f>IFERROR(+'5. Mid-Year Report (LC)'!F70/$C$140,0)</f>
        <v>0</v>
      </c>
      <c r="G70" s="68">
        <f>IFERROR(+'5. Mid-Year Report (LC)'!G70/$C$140,0)</f>
        <v>0</v>
      </c>
      <c r="H70" s="68">
        <f>IFERROR(+'5. Mid-Year Report (LC)'!H70/$C$140,0)</f>
        <v>0</v>
      </c>
      <c r="I70" s="68">
        <f>IFERROR(+'5. Mid-Year Report (LC)'!I70/$C$140,0)</f>
        <v>0</v>
      </c>
      <c r="J70" s="81">
        <f>+'5. Mid-Year Report (LC)'!J70</f>
        <v>0</v>
      </c>
      <c r="K70" s="82">
        <f>IFERROR(+'5. Mid-Year Report (LC)'!K70/$N$140,0)</f>
        <v>0</v>
      </c>
      <c r="L70" s="81">
        <f>IFERROR(+'5. Mid-Year Report (LC)'!L70/$N$140,0)</f>
        <v>0</v>
      </c>
      <c r="M70" s="82">
        <f>IFERROR(+'5. Mid-Year Report (LC)'!M70/$N$140,0)</f>
        <v>0</v>
      </c>
      <c r="N70" s="81">
        <f>IFERROR(+'5. Mid-Year Report (LC)'!N70/$N$140,0)</f>
        <v>0</v>
      </c>
      <c r="O70" s="120" t="b">
        <f t="shared" si="1"/>
        <v>1</v>
      </c>
      <c r="P70" s="9"/>
    </row>
    <row r="71" spans="1:16" x14ac:dyDescent="0.35">
      <c r="A71" s="349"/>
      <c r="B71" s="105">
        <f>+'5. Mid-Year Report (LC)'!B71</f>
        <v>0</v>
      </c>
      <c r="C71" s="105">
        <f>+'5. Mid-Year Report (LC)'!C71</f>
        <v>0</v>
      </c>
      <c r="D71" s="2">
        <f>+'5. Mid-Year Report (LC)'!D71</f>
        <v>0</v>
      </c>
      <c r="E71" s="68">
        <f>+'5. Mid-Year Report (LC)'!E71</f>
        <v>0</v>
      </c>
      <c r="F71" s="68">
        <f>IFERROR(+'5. Mid-Year Report (LC)'!F71/$C$140,0)</f>
        <v>0</v>
      </c>
      <c r="G71" s="68">
        <f>IFERROR(+'5. Mid-Year Report (LC)'!G71/$C$140,0)</f>
        <v>0</v>
      </c>
      <c r="H71" s="68">
        <f>IFERROR(+'5. Mid-Year Report (LC)'!H71/$C$140,0)</f>
        <v>0</v>
      </c>
      <c r="I71" s="68">
        <f>IFERROR(+'5. Mid-Year Report (LC)'!I71/$C$140,0)</f>
        <v>0</v>
      </c>
      <c r="J71" s="81">
        <f>+'5. Mid-Year Report (LC)'!J71</f>
        <v>0</v>
      </c>
      <c r="K71" s="82">
        <f>IFERROR(+'5. Mid-Year Report (LC)'!K71/$N$140,0)</f>
        <v>0</v>
      </c>
      <c r="L71" s="81">
        <f>IFERROR(+'5. Mid-Year Report (LC)'!L71/$N$140,0)</f>
        <v>0</v>
      </c>
      <c r="M71" s="82">
        <f>IFERROR(+'5. Mid-Year Report (LC)'!M71/$N$140,0)</f>
        <v>0</v>
      </c>
      <c r="N71" s="81">
        <f>IFERROR(+'5. Mid-Year Report (LC)'!N71/$N$140,0)</f>
        <v>0</v>
      </c>
      <c r="O71" s="120" t="b">
        <f t="shared" si="1"/>
        <v>1</v>
      </c>
      <c r="P71" s="9"/>
    </row>
    <row r="72" spans="1:16" x14ac:dyDescent="0.35">
      <c r="A72" s="349"/>
      <c r="B72" s="105">
        <f>+'5. Mid-Year Report (LC)'!B72</f>
        <v>0</v>
      </c>
      <c r="C72" s="105">
        <f>+'5. Mid-Year Report (LC)'!C72</f>
        <v>0</v>
      </c>
      <c r="D72" s="2">
        <f>+'5. Mid-Year Report (LC)'!D72</f>
        <v>0</v>
      </c>
      <c r="E72" s="68">
        <f>+'5. Mid-Year Report (LC)'!E72</f>
        <v>0</v>
      </c>
      <c r="F72" s="68">
        <f>IFERROR(+'5. Mid-Year Report (LC)'!F72/$C$140,0)</f>
        <v>0</v>
      </c>
      <c r="G72" s="68">
        <f>IFERROR(+'5. Mid-Year Report (LC)'!G72/$C$140,0)</f>
        <v>0</v>
      </c>
      <c r="H72" s="68">
        <f>IFERROR(+'5. Mid-Year Report (LC)'!H72/$C$140,0)</f>
        <v>0</v>
      </c>
      <c r="I72" s="68">
        <f>IFERROR(+'5. Mid-Year Report (LC)'!I72/$C$140,0)</f>
        <v>0</v>
      </c>
      <c r="J72" s="81">
        <f>+'5. Mid-Year Report (LC)'!J72</f>
        <v>0</v>
      </c>
      <c r="K72" s="82">
        <f>IFERROR(+'5. Mid-Year Report (LC)'!K72/$N$140,0)</f>
        <v>0</v>
      </c>
      <c r="L72" s="81">
        <f>IFERROR(+'5. Mid-Year Report (LC)'!L72/$N$140,0)</f>
        <v>0</v>
      </c>
      <c r="M72" s="82">
        <f>IFERROR(+'5. Mid-Year Report (LC)'!M72/$N$140,0)</f>
        <v>0</v>
      </c>
      <c r="N72" s="81">
        <f>IFERROR(+'5. Mid-Year Report (LC)'!N72/$N$140,0)</f>
        <v>0</v>
      </c>
      <c r="O72" s="120" t="b">
        <f t="shared" si="1"/>
        <v>1</v>
      </c>
      <c r="P72" s="9"/>
    </row>
    <row r="73" spans="1:16" x14ac:dyDescent="0.35">
      <c r="A73" s="349"/>
      <c r="B73" s="105">
        <f>+'5. Mid-Year Report (LC)'!B73</f>
        <v>0</v>
      </c>
      <c r="C73" s="105">
        <f>+'5. Mid-Year Report (LC)'!C73</f>
        <v>0</v>
      </c>
      <c r="D73" s="2">
        <f>+'5. Mid-Year Report (LC)'!D73</f>
        <v>0</v>
      </c>
      <c r="E73" s="68">
        <f>+'5. Mid-Year Report (LC)'!E73</f>
        <v>0</v>
      </c>
      <c r="F73" s="68">
        <f>IFERROR(+'5. Mid-Year Report (LC)'!F73/$C$140,0)</f>
        <v>0</v>
      </c>
      <c r="G73" s="68">
        <f>IFERROR(+'5. Mid-Year Report (LC)'!G73/$C$140,0)</f>
        <v>0</v>
      </c>
      <c r="H73" s="68">
        <f>IFERROR(+'5. Mid-Year Report (LC)'!H73/$C$140,0)</f>
        <v>0</v>
      </c>
      <c r="I73" s="68">
        <f>IFERROR(+'5. Mid-Year Report (LC)'!I73/$C$140,0)</f>
        <v>0</v>
      </c>
      <c r="J73" s="81">
        <f>+'5. Mid-Year Report (LC)'!J73</f>
        <v>0</v>
      </c>
      <c r="K73" s="82">
        <f>IFERROR(+'5. Mid-Year Report (LC)'!K73/$N$140,0)</f>
        <v>0</v>
      </c>
      <c r="L73" s="81">
        <f>IFERROR(+'5. Mid-Year Report (LC)'!L73/$N$140,0)</f>
        <v>0</v>
      </c>
      <c r="M73" s="82">
        <f>IFERROR(+'5. Mid-Year Report (LC)'!M73/$N$140,0)</f>
        <v>0</v>
      </c>
      <c r="N73" s="81">
        <f>IFERROR(+'5. Mid-Year Report (LC)'!N73/$N$140,0)</f>
        <v>0</v>
      </c>
      <c r="O73" s="120" t="b">
        <f t="shared" si="1"/>
        <v>1</v>
      </c>
      <c r="P73" s="9"/>
    </row>
    <row r="74" spans="1:16" x14ac:dyDescent="0.35">
      <c r="A74" s="349"/>
      <c r="B74" s="105">
        <f>+'5. Mid-Year Report (LC)'!B74</f>
        <v>0</v>
      </c>
      <c r="C74" s="105">
        <f>+'5. Mid-Year Report (LC)'!C74</f>
        <v>0</v>
      </c>
      <c r="D74" s="2">
        <f>+'5. Mid-Year Report (LC)'!D74</f>
        <v>0</v>
      </c>
      <c r="E74" s="68">
        <f>+'5. Mid-Year Report (LC)'!E74</f>
        <v>0</v>
      </c>
      <c r="F74" s="68">
        <f>IFERROR(+'5. Mid-Year Report (LC)'!F74/$C$140,0)</f>
        <v>0</v>
      </c>
      <c r="G74" s="68">
        <f>IFERROR(+'5. Mid-Year Report (LC)'!G74/$C$140,0)</f>
        <v>0</v>
      </c>
      <c r="H74" s="68">
        <f>IFERROR(+'5. Mid-Year Report (LC)'!H74/$C$140,0)</f>
        <v>0</v>
      </c>
      <c r="I74" s="68">
        <f>IFERROR(+'5. Mid-Year Report (LC)'!I74/$C$140,0)</f>
        <v>0</v>
      </c>
      <c r="J74" s="81">
        <f>+'5. Mid-Year Report (LC)'!J74</f>
        <v>0</v>
      </c>
      <c r="K74" s="82">
        <f>IFERROR(+'5. Mid-Year Report (LC)'!K74/$N$140,0)</f>
        <v>0</v>
      </c>
      <c r="L74" s="81">
        <f>IFERROR(+'5. Mid-Year Report (LC)'!L74/$N$140,0)</f>
        <v>0</v>
      </c>
      <c r="M74" s="82">
        <f>IFERROR(+'5. Mid-Year Report (LC)'!M74/$N$140,0)</f>
        <v>0</v>
      </c>
      <c r="N74" s="81">
        <f>IFERROR(+'5. Mid-Year Report (LC)'!N74/$N$140,0)</f>
        <v>0</v>
      </c>
      <c r="O74" s="120" t="b">
        <f t="shared" ref="O74:O88" si="2">IF((J74*K74)=(L74+M74),TRUE)</f>
        <v>1</v>
      </c>
      <c r="P74" s="9"/>
    </row>
    <row r="75" spans="1:16" x14ac:dyDescent="0.35">
      <c r="A75" s="349"/>
      <c r="B75" s="105">
        <f>+'5. Mid-Year Report (LC)'!B75</f>
        <v>0</v>
      </c>
      <c r="C75" s="105">
        <f>+'5. Mid-Year Report (LC)'!C75</f>
        <v>0</v>
      </c>
      <c r="D75" s="2">
        <f>+'5. Mid-Year Report (LC)'!D75</f>
        <v>0</v>
      </c>
      <c r="E75" s="68">
        <f>+'5. Mid-Year Report (LC)'!E75</f>
        <v>0</v>
      </c>
      <c r="F75" s="68">
        <f>IFERROR(+'5. Mid-Year Report (LC)'!F75/$C$140,0)</f>
        <v>0</v>
      </c>
      <c r="G75" s="68">
        <f>IFERROR(+'5. Mid-Year Report (LC)'!G75/$C$140,0)</f>
        <v>0</v>
      </c>
      <c r="H75" s="68">
        <f>IFERROR(+'5. Mid-Year Report (LC)'!H75/$C$140,0)</f>
        <v>0</v>
      </c>
      <c r="I75" s="68">
        <f>IFERROR(+'5. Mid-Year Report (LC)'!I75/$C$140,0)</f>
        <v>0</v>
      </c>
      <c r="J75" s="81">
        <f>+'5. Mid-Year Report (LC)'!J75</f>
        <v>0</v>
      </c>
      <c r="K75" s="82">
        <f>IFERROR(+'5. Mid-Year Report (LC)'!K75/$N$140,0)</f>
        <v>0</v>
      </c>
      <c r="L75" s="81">
        <f>IFERROR(+'5. Mid-Year Report (LC)'!L75/$N$140,0)</f>
        <v>0</v>
      </c>
      <c r="M75" s="82">
        <f>IFERROR(+'5. Mid-Year Report (LC)'!M75/$N$140,0)</f>
        <v>0</v>
      </c>
      <c r="N75" s="81">
        <f>IFERROR(+'5. Mid-Year Report (LC)'!N75/$N$140,0)</f>
        <v>0</v>
      </c>
      <c r="O75" s="120" t="b">
        <f t="shared" si="2"/>
        <v>1</v>
      </c>
      <c r="P75" s="9"/>
    </row>
    <row r="76" spans="1:16" x14ac:dyDescent="0.35">
      <c r="A76" s="349"/>
      <c r="B76" s="105">
        <f>+'5. Mid-Year Report (LC)'!B76</f>
        <v>0</v>
      </c>
      <c r="C76" s="105">
        <f>+'5. Mid-Year Report (LC)'!C76</f>
        <v>0</v>
      </c>
      <c r="D76" s="2">
        <f>+'5. Mid-Year Report (LC)'!D76</f>
        <v>0</v>
      </c>
      <c r="E76" s="68">
        <f>+'5. Mid-Year Report (LC)'!E76</f>
        <v>0</v>
      </c>
      <c r="F76" s="68">
        <f>IFERROR(+'5. Mid-Year Report (LC)'!F76/$C$140,0)</f>
        <v>0</v>
      </c>
      <c r="G76" s="68">
        <f>IFERROR(+'5. Mid-Year Report (LC)'!G76/$C$140,0)</f>
        <v>0</v>
      </c>
      <c r="H76" s="68">
        <f>IFERROR(+'5. Mid-Year Report (LC)'!H76/$C$140,0)</f>
        <v>0</v>
      </c>
      <c r="I76" s="68">
        <f>IFERROR(+'5. Mid-Year Report (LC)'!I76/$C$140,0)</f>
        <v>0</v>
      </c>
      <c r="J76" s="81">
        <f>+'5. Mid-Year Report (LC)'!J76</f>
        <v>0</v>
      </c>
      <c r="K76" s="82">
        <f>IFERROR(+'5. Mid-Year Report (LC)'!K76/$N$140,0)</f>
        <v>0</v>
      </c>
      <c r="L76" s="81">
        <f>IFERROR(+'5. Mid-Year Report (LC)'!L76/$N$140,0)</f>
        <v>0</v>
      </c>
      <c r="M76" s="82">
        <f>IFERROR(+'5. Mid-Year Report (LC)'!M76/$N$140,0)</f>
        <v>0</v>
      </c>
      <c r="N76" s="81">
        <f>IFERROR(+'5. Mid-Year Report (LC)'!N76/$N$140,0)</f>
        <v>0</v>
      </c>
      <c r="O76" s="120" t="b">
        <f t="shared" si="2"/>
        <v>1</v>
      </c>
      <c r="P76" s="9"/>
    </row>
    <row r="77" spans="1:16" x14ac:dyDescent="0.35">
      <c r="A77" s="349"/>
      <c r="B77" s="105">
        <f>+'5. Mid-Year Report (LC)'!B77</f>
        <v>0</v>
      </c>
      <c r="C77" s="105">
        <f>+'5. Mid-Year Report (LC)'!C77</f>
        <v>0</v>
      </c>
      <c r="D77" s="2">
        <f>+'5. Mid-Year Report (LC)'!D77</f>
        <v>0</v>
      </c>
      <c r="E77" s="68">
        <f>+'5. Mid-Year Report (LC)'!E77</f>
        <v>0</v>
      </c>
      <c r="F77" s="68">
        <f>IFERROR(+'5. Mid-Year Report (LC)'!F77/$C$140,0)</f>
        <v>0</v>
      </c>
      <c r="G77" s="68">
        <f>IFERROR(+'5. Mid-Year Report (LC)'!G77/$C$140,0)</f>
        <v>0</v>
      </c>
      <c r="H77" s="68">
        <f>IFERROR(+'5. Mid-Year Report (LC)'!H77/$C$140,0)</f>
        <v>0</v>
      </c>
      <c r="I77" s="68">
        <f>IFERROR(+'5. Mid-Year Report (LC)'!I77/$C$140,0)</f>
        <v>0</v>
      </c>
      <c r="J77" s="81">
        <f>+'5. Mid-Year Report (LC)'!J77</f>
        <v>0</v>
      </c>
      <c r="K77" s="82">
        <f>IFERROR(+'5. Mid-Year Report (LC)'!K77/$N$140,0)</f>
        <v>0</v>
      </c>
      <c r="L77" s="81">
        <f>IFERROR(+'5. Mid-Year Report (LC)'!L77/$N$140,0)</f>
        <v>0</v>
      </c>
      <c r="M77" s="82">
        <f>IFERROR(+'5. Mid-Year Report (LC)'!M77/$N$140,0)</f>
        <v>0</v>
      </c>
      <c r="N77" s="81">
        <f>IFERROR(+'5. Mid-Year Report (LC)'!N77/$N$140,0)</f>
        <v>0</v>
      </c>
      <c r="O77" s="120" t="b">
        <f t="shared" si="2"/>
        <v>1</v>
      </c>
      <c r="P77" s="9"/>
    </row>
    <row r="78" spans="1:16" x14ac:dyDescent="0.35">
      <c r="A78" s="349"/>
      <c r="B78" s="105">
        <f>+'5. Mid-Year Report (LC)'!B78</f>
        <v>0</v>
      </c>
      <c r="C78" s="105">
        <f>+'5. Mid-Year Report (LC)'!C78</f>
        <v>0</v>
      </c>
      <c r="D78" s="2">
        <f>+'5. Mid-Year Report (LC)'!D78</f>
        <v>0</v>
      </c>
      <c r="E78" s="68">
        <f>+'5. Mid-Year Report (LC)'!E78</f>
        <v>0</v>
      </c>
      <c r="F78" s="68">
        <f>IFERROR(+'5. Mid-Year Report (LC)'!F78/$C$140,0)</f>
        <v>0</v>
      </c>
      <c r="G78" s="68">
        <f>IFERROR(+'5. Mid-Year Report (LC)'!G78/$C$140,0)</f>
        <v>0</v>
      </c>
      <c r="H78" s="68">
        <f>IFERROR(+'5. Mid-Year Report (LC)'!H78/$C$140,0)</f>
        <v>0</v>
      </c>
      <c r="I78" s="68">
        <f>IFERROR(+'5. Mid-Year Report (LC)'!I78/$C$140,0)</f>
        <v>0</v>
      </c>
      <c r="J78" s="81">
        <f>+'5. Mid-Year Report (LC)'!J78</f>
        <v>0</v>
      </c>
      <c r="K78" s="82">
        <f>IFERROR(+'5. Mid-Year Report (LC)'!K78/$N$140,0)</f>
        <v>0</v>
      </c>
      <c r="L78" s="81">
        <f>IFERROR(+'5. Mid-Year Report (LC)'!L78/$N$140,0)</f>
        <v>0</v>
      </c>
      <c r="M78" s="82">
        <f>IFERROR(+'5. Mid-Year Report (LC)'!M78/$N$140,0)</f>
        <v>0</v>
      </c>
      <c r="N78" s="81">
        <f>IFERROR(+'5. Mid-Year Report (LC)'!N78/$N$140,0)</f>
        <v>0</v>
      </c>
      <c r="O78" s="120" t="b">
        <f t="shared" si="2"/>
        <v>1</v>
      </c>
      <c r="P78" s="9"/>
    </row>
    <row r="79" spans="1:16" x14ac:dyDescent="0.35">
      <c r="A79" s="349"/>
      <c r="B79" s="105">
        <f>+'5. Mid-Year Report (LC)'!B79</f>
        <v>0</v>
      </c>
      <c r="C79" s="105">
        <f>+'5. Mid-Year Report (LC)'!C79</f>
        <v>0</v>
      </c>
      <c r="D79" s="2">
        <f>+'5. Mid-Year Report (LC)'!D79</f>
        <v>0</v>
      </c>
      <c r="E79" s="68">
        <f>+'5. Mid-Year Report (LC)'!E79</f>
        <v>0</v>
      </c>
      <c r="F79" s="68">
        <f>IFERROR(+'5. Mid-Year Report (LC)'!F79/$C$140,0)</f>
        <v>0</v>
      </c>
      <c r="G79" s="68">
        <f>IFERROR(+'5. Mid-Year Report (LC)'!G79/$C$140,0)</f>
        <v>0</v>
      </c>
      <c r="H79" s="68">
        <f>IFERROR(+'5. Mid-Year Report (LC)'!H79/$C$140,0)</f>
        <v>0</v>
      </c>
      <c r="I79" s="68">
        <f>IFERROR(+'5. Mid-Year Report (LC)'!I79/$C$140,0)</f>
        <v>0</v>
      </c>
      <c r="J79" s="81">
        <f>+'5. Mid-Year Report (LC)'!J79</f>
        <v>0</v>
      </c>
      <c r="K79" s="82">
        <f>IFERROR(+'5. Mid-Year Report (LC)'!K79/$N$140,0)</f>
        <v>0</v>
      </c>
      <c r="L79" s="81">
        <f>IFERROR(+'5. Mid-Year Report (LC)'!L79/$N$140,0)</f>
        <v>0</v>
      </c>
      <c r="M79" s="82">
        <f>IFERROR(+'5. Mid-Year Report (LC)'!M79/$N$140,0)</f>
        <v>0</v>
      </c>
      <c r="N79" s="81">
        <f>IFERROR(+'5. Mid-Year Report (LC)'!N79/$N$140,0)</f>
        <v>0</v>
      </c>
      <c r="O79" s="120" t="b">
        <f t="shared" si="2"/>
        <v>1</v>
      </c>
      <c r="P79" s="9"/>
    </row>
    <row r="80" spans="1:16" x14ac:dyDescent="0.35">
      <c r="A80" s="349"/>
      <c r="B80" s="105">
        <f>+'5. Mid-Year Report (LC)'!B80</f>
        <v>0</v>
      </c>
      <c r="C80" s="105">
        <f>+'5. Mid-Year Report (LC)'!C80</f>
        <v>0</v>
      </c>
      <c r="D80" s="2">
        <f>+'5. Mid-Year Report (LC)'!D80</f>
        <v>0</v>
      </c>
      <c r="E80" s="68">
        <f>+'5. Mid-Year Report (LC)'!E80</f>
        <v>0</v>
      </c>
      <c r="F80" s="68">
        <f>IFERROR(+'5. Mid-Year Report (LC)'!F80/$C$140,0)</f>
        <v>0</v>
      </c>
      <c r="G80" s="68">
        <f>IFERROR(+'5. Mid-Year Report (LC)'!G80/$C$140,0)</f>
        <v>0</v>
      </c>
      <c r="H80" s="68">
        <f>IFERROR(+'5. Mid-Year Report (LC)'!H80/$C$140,0)</f>
        <v>0</v>
      </c>
      <c r="I80" s="68">
        <f>IFERROR(+'5. Mid-Year Report (LC)'!I80/$C$140,0)</f>
        <v>0</v>
      </c>
      <c r="J80" s="81">
        <f>+'5. Mid-Year Report (LC)'!J80</f>
        <v>0</v>
      </c>
      <c r="K80" s="82">
        <f>IFERROR(+'5. Mid-Year Report (LC)'!K80/$N$140,0)</f>
        <v>0</v>
      </c>
      <c r="L80" s="81">
        <f>IFERROR(+'5. Mid-Year Report (LC)'!L80/$N$140,0)</f>
        <v>0</v>
      </c>
      <c r="M80" s="82">
        <f>IFERROR(+'5. Mid-Year Report (LC)'!M80/$N$140,0)</f>
        <v>0</v>
      </c>
      <c r="N80" s="81">
        <f>IFERROR(+'5. Mid-Year Report (LC)'!N80/$N$140,0)</f>
        <v>0</v>
      </c>
      <c r="O80" s="120" t="b">
        <f t="shared" si="2"/>
        <v>1</v>
      </c>
      <c r="P80" s="9"/>
    </row>
    <row r="81" spans="1:16" x14ac:dyDescent="0.35">
      <c r="A81" s="349"/>
      <c r="B81" s="105">
        <f>+'5. Mid-Year Report (LC)'!B81</f>
        <v>0</v>
      </c>
      <c r="C81" s="105">
        <f>+'5. Mid-Year Report (LC)'!C81</f>
        <v>0</v>
      </c>
      <c r="D81" s="2">
        <f>+'5. Mid-Year Report (LC)'!D81</f>
        <v>0</v>
      </c>
      <c r="E81" s="68">
        <f>+'5. Mid-Year Report (LC)'!E81</f>
        <v>0</v>
      </c>
      <c r="F81" s="68">
        <f>IFERROR(+'5. Mid-Year Report (LC)'!F81/$C$140,0)</f>
        <v>0</v>
      </c>
      <c r="G81" s="68">
        <f>IFERROR(+'5. Mid-Year Report (LC)'!G81/$C$140,0)</f>
        <v>0</v>
      </c>
      <c r="H81" s="68">
        <f>IFERROR(+'5. Mid-Year Report (LC)'!H81/$C$140,0)</f>
        <v>0</v>
      </c>
      <c r="I81" s="68">
        <f>IFERROR(+'5. Mid-Year Report (LC)'!I81/$C$140,0)</f>
        <v>0</v>
      </c>
      <c r="J81" s="81">
        <f>+'5. Mid-Year Report (LC)'!J81</f>
        <v>0</v>
      </c>
      <c r="K81" s="82">
        <f>IFERROR(+'5. Mid-Year Report (LC)'!K81/$N$140,0)</f>
        <v>0</v>
      </c>
      <c r="L81" s="81">
        <f>IFERROR(+'5. Mid-Year Report (LC)'!L81/$N$140,0)</f>
        <v>0</v>
      </c>
      <c r="M81" s="82">
        <f>IFERROR(+'5. Mid-Year Report (LC)'!M81/$N$140,0)</f>
        <v>0</v>
      </c>
      <c r="N81" s="81">
        <f>IFERROR(+'5. Mid-Year Report (LC)'!N81/$N$140,0)</f>
        <v>0</v>
      </c>
      <c r="O81" s="120" t="b">
        <f t="shared" si="2"/>
        <v>1</v>
      </c>
      <c r="P81" s="9"/>
    </row>
    <row r="82" spans="1:16" x14ac:dyDescent="0.35">
      <c r="A82" s="349"/>
      <c r="B82" s="105">
        <f>+'5. Mid-Year Report (LC)'!B82</f>
        <v>0</v>
      </c>
      <c r="C82" s="105">
        <f>+'5. Mid-Year Report (LC)'!C82</f>
        <v>0</v>
      </c>
      <c r="D82" s="2">
        <f>+'5. Mid-Year Report (LC)'!D82</f>
        <v>0</v>
      </c>
      <c r="E82" s="68">
        <f>+'5. Mid-Year Report (LC)'!E82</f>
        <v>0</v>
      </c>
      <c r="F82" s="68">
        <f>IFERROR(+'5. Mid-Year Report (LC)'!F82/$C$140,0)</f>
        <v>0</v>
      </c>
      <c r="G82" s="68">
        <f>IFERROR(+'5. Mid-Year Report (LC)'!G82/$C$140,0)</f>
        <v>0</v>
      </c>
      <c r="H82" s="68">
        <f>IFERROR(+'5. Mid-Year Report (LC)'!H82/$C$140,0)</f>
        <v>0</v>
      </c>
      <c r="I82" s="68">
        <f>IFERROR(+'5. Mid-Year Report (LC)'!I82/$C$140,0)</f>
        <v>0</v>
      </c>
      <c r="J82" s="81">
        <f>+'5. Mid-Year Report (LC)'!J82</f>
        <v>0</v>
      </c>
      <c r="K82" s="82">
        <f>IFERROR(+'5. Mid-Year Report (LC)'!K82/$N$140,0)</f>
        <v>0</v>
      </c>
      <c r="L82" s="81">
        <f>IFERROR(+'5. Mid-Year Report (LC)'!L82/$N$140,0)</f>
        <v>0</v>
      </c>
      <c r="M82" s="82">
        <f>IFERROR(+'5. Mid-Year Report (LC)'!M82/$N$140,0)</f>
        <v>0</v>
      </c>
      <c r="N82" s="81">
        <f>IFERROR(+'5. Mid-Year Report (LC)'!N82/$N$140,0)</f>
        <v>0</v>
      </c>
      <c r="O82" s="120" t="b">
        <f t="shared" si="2"/>
        <v>1</v>
      </c>
      <c r="P82" s="9"/>
    </row>
    <row r="83" spans="1:16" x14ac:dyDescent="0.35">
      <c r="A83" s="349"/>
      <c r="B83" s="105">
        <f>+'5. Mid-Year Report (LC)'!B83</f>
        <v>0</v>
      </c>
      <c r="C83" s="105">
        <f>+'5. Mid-Year Report (LC)'!C83</f>
        <v>0</v>
      </c>
      <c r="D83" s="2">
        <f>+'5. Mid-Year Report (LC)'!D83</f>
        <v>0</v>
      </c>
      <c r="E83" s="68">
        <f>+'5. Mid-Year Report (LC)'!E83</f>
        <v>0</v>
      </c>
      <c r="F83" s="68">
        <f>IFERROR(+'5. Mid-Year Report (LC)'!F83/$C$140,0)</f>
        <v>0</v>
      </c>
      <c r="G83" s="68">
        <f>IFERROR(+'5. Mid-Year Report (LC)'!G83/$C$140,0)</f>
        <v>0</v>
      </c>
      <c r="H83" s="68">
        <f>IFERROR(+'5. Mid-Year Report (LC)'!H83/$C$140,0)</f>
        <v>0</v>
      </c>
      <c r="I83" s="68">
        <f>IFERROR(+'5. Mid-Year Report (LC)'!I83/$C$140,0)</f>
        <v>0</v>
      </c>
      <c r="J83" s="81">
        <f>+'5. Mid-Year Report (LC)'!J83</f>
        <v>0</v>
      </c>
      <c r="K83" s="82">
        <f>IFERROR(+'5. Mid-Year Report (LC)'!K83/$N$140,0)</f>
        <v>0</v>
      </c>
      <c r="L83" s="81">
        <f>IFERROR(+'5. Mid-Year Report (LC)'!L83/$N$140,0)</f>
        <v>0</v>
      </c>
      <c r="M83" s="82">
        <f>IFERROR(+'5. Mid-Year Report (LC)'!M83/$N$140,0)</f>
        <v>0</v>
      </c>
      <c r="N83" s="81">
        <f>IFERROR(+'5. Mid-Year Report (LC)'!N83/$N$140,0)</f>
        <v>0</v>
      </c>
      <c r="O83" s="120" t="b">
        <f t="shared" si="2"/>
        <v>1</v>
      </c>
      <c r="P83" s="9"/>
    </row>
    <row r="84" spans="1:16" x14ac:dyDescent="0.35">
      <c r="A84" s="349"/>
      <c r="B84" s="105">
        <f>+'5. Mid-Year Report (LC)'!B84</f>
        <v>0</v>
      </c>
      <c r="C84" s="105">
        <f>+'5. Mid-Year Report (LC)'!C84</f>
        <v>0</v>
      </c>
      <c r="D84" s="2">
        <f>+'5. Mid-Year Report (LC)'!D84</f>
        <v>0</v>
      </c>
      <c r="E84" s="68">
        <f>+'5. Mid-Year Report (LC)'!E84</f>
        <v>0</v>
      </c>
      <c r="F84" s="68">
        <f>IFERROR(+'5. Mid-Year Report (LC)'!F84/$C$140,0)</f>
        <v>0</v>
      </c>
      <c r="G84" s="68">
        <f>IFERROR(+'5. Mid-Year Report (LC)'!G84/$C$140,0)</f>
        <v>0</v>
      </c>
      <c r="H84" s="68">
        <f>IFERROR(+'5. Mid-Year Report (LC)'!H84/$C$140,0)</f>
        <v>0</v>
      </c>
      <c r="I84" s="68">
        <f>IFERROR(+'5. Mid-Year Report (LC)'!I84/$C$140,0)</f>
        <v>0</v>
      </c>
      <c r="J84" s="81">
        <f>+'5. Mid-Year Report (LC)'!J84</f>
        <v>0</v>
      </c>
      <c r="K84" s="82">
        <f>IFERROR(+'5. Mid-Year Report (LC)'!K84/$N$140,0)</f>
        <v>0</v>
      </c>
      <c r="L84" s="81">
        <f>IFERROR(+'5. Mid-Year Report (LC)'!L84/$N$140,0)</f>
        <v>0</v>
      </c>
      <c r="M84" s="82">
        <f>IFERROR(+'5. Mid-Year Report (LC)'!M84/$N$140,0)</f>
        <v>0</v>
      </c>
      <c r="N84" s="81">
        <f>IFERROR(+'5. Mid-Year Report (LC)'!N84/$N$140,0)</f>
        <v>0</v>
      </c>
      <c r="O84" s="120" t="b">
        <f t="shared" si="2"/>
        <v>1</v>
      </c>
      <c r="P84" s="9"/>
    </row>
    <row r="85" spans="1:16" x14ac:dyDescent="0.35">
      <c r="A85" s="349"/>
      <c r="B85" s="105">
        <f>+'5. Mid-Year Report (LC)'!B85</f>
        <v>0</v>
      </c>
      <c r="C85" s="105">
        <f>+'5. Mid-Year Report (LC)'!C85</f>
        <v>0</v>
      </c>
      <c r="D85" s="2">
        <f>+'5. Mid-Year Report (LC)'!D85</f>
        <v>0</v>
      </c>
      <c r="E85" s="68">
        <f>+'5. Mid-Year Report (LC)'!E85</f>
        <v>0</v>
      </c>
      <c r="F85" s="68">
        <f>IFERROR(+'5. Mid-Year Report (LC)'!F85/$C$140,0)</f>
        <v>0</v>
      </c>
      <c r="G85" s="68">
        <f>IFERROR(+'5. Mid-Year Report (LC)'!G85/$C$140,0)</f>
        <v>0</v>
      </c>
      <c r="H85" s="68">
        <f>IFERROR(+'5. Mid-Year Report (LC)'!H85/$C$140,0)</f>
        <v>0</v>
      </c>
      <c r="I85" s="68">
        <f>IFERROR(+'5. Mid-Year Report (LC)'!I85/$C$140,0)</f>
        <v>0</v>
      </c>
      <c r="J85" s="81">
        <f>+'5. Mid-Year Report (LC)'!J85</f>
        <v>0</v>
      </c>
      <c r="K85" s="82">
        <f>IFERROR(+'5. Mid-Year Report (LC)'!K85/$N$140,0)</f>
        <v>0</v>
      </c>
      <c r="L85" s="81">
        <f>IFERROR(+'5. Mid-Year Report (LC)'!L85/$N$140,0)</f>
        <v>0</v>
      </c>
      <c r="M85" s="82">
        <f>IFERROR(+'5. Mid-Year Report (LC)'!M85/$N$140,0)</f>
        <v>0</v>
      </c>
      <c r="N85" s="81">
        <f>IFERROR(+'5. Mid-Year Report (LC)'!N85/$N$140,0)</f>
        <v>0</v>
      </c>
      <c r="O85" s="120" t="b">
        <f t="shared" si="2"/>
        <v>1</v>
      </c>
      <c r="P85" s="9"/>
    </row>
    <row r="86" spans="1:16" x14ac:dyDescent="0.35">
      <c r="A86" s="349"/>
      <c r="B86" s="105">
        <f>+'5. Mid-Year Report (LC)'!B86</f>
        <v>0</v>
      </c>
      <c r="C86" s="105">
        <f>+'5. Mid-Year Report (LC)'!C86</f>
        <v>0</v>
      </c>
      <c r="D86" s="2">
        <f>+'5. Mid-Year Report (LC)'!D86</f>
        <v>0</v>
      </c>
      <c r="E86" s="68">
        <f>+'5. Mid-Year Report (LC)'!E86</f>
        <v>0</v>
      </c>
      <c r="F86" s="68">
        <f>IFERROR(+'5. Mid-Year Report (LC)'!F86/$C$140,0)</f>
        <v>0</v>
      </c>
      <c r="G86" s="68">
        <f>IFERROR(+'5. Mid-Year Report (LC)'!G86/$C$140,0)</f>
        <v>0</v>
      </c>
      <c r="H86" s="68">
        <f>IFERROR(+'5. Mid-Year Report (LC)'!H86/$C$140,0)</f>
        <v>0</v>
      </c>
      <c r="I86" s="68">
        <f>IFERROR(+'5. Mid-Year Report (LC)'!I86/$C$140,0)</f>
        <v>0</v>
      </c>
      <c r="J86" s="81">
        <f>+'5. Mid-Year Report (LC)'!J86</f>
        <v>0</v>
      </c>
      <c r="K86" s="82">
        <f>IFERROR(+'5. Mid-Year Report (LC)'!K86/$N$140,0)</f>
        <v>0</v>
      </c>
      <c r="L86" s="81">
        <f>IFERROR(+'5. Mid-Year Report (LC)'!L86/$N$140,0)</f>
        <v>0</v>
      </c>
      <c r="M86" s="82">
        <f>IFERROR(+'5. Mid-Year Report (LC)'!M86/$N$140,0)</f>
        <v>0</v>
      </c>
      <c r="N86" s="81">
        <f>IFERROR(+'5. Mid-Year Report (LC)'!N86/$N$140,0)</f>
        <v>0</v>
      </c>
      <c r="O86" s="120" t="b">
        <f t="shared" si="2"/>
        <v>1</v>
      </c>
      <c r="P86" s="9"/>
    </row>
    <row r="87" spans="1:16" x14ac:dyDescent="0.35">
      <c r="A87" s="349"/>
      <c r="B87" s="105">
        <f>+'5. Mid-Year Report (LC)'!B87</f>
        <v>0</v>
      </c>
      <c r="C87" s="105">
        <f>+'5. Mid-Year Report (LC)'!C87</f>
        <v>0</v>
      </c>
      <c r="D87" s="2">
        <f>+'5. Mid-Year Report (LC)'!D87</f>
        <v>0</v>
      </c>
      <c r="E87" s="68">
        <f>+'5. Mid-Year Report (LC)'!E87</f>
        <v>0</v>
      </c>
      <c r="F87" s="68">
        <f>IFERROR(+'5. Mid-Year Report (LC)'!F87/$C$140,0)</f>
        <v>0</v>
      </c>
      <c r="G87" s="68">
        <f>IFERROR(+'5. Mid-Year Report (LC)'!G87/$C$140,0)</f>
        <v>0</v>
      </c>
      <c r="H87" s="68">
        <f>IFERROR(+'5. Mid-Year Report (LC)'!H87/$C$140,0)</f>
        <v>0</v>
      </c>
      <c r="I87" s="68">
        <f>IFERROR(+'5. Mid-Year Report (LC)'!I87/$C$140,0)</f>
        <v>0</v>
      </c>
      <c r="J87" s="81">
        <f>+'5. Mid-Year Report (LC)'!J87</f>
        <v>0</v>
      </c>
      <c r="K87" s="82">
        <f>IFERROR(+'5. Mid-Year Report (LC)'!K87/$N$140,0)</f>
        <v>0</v>
      </c>
      <c r="L87" s="81">
        <f>IFERROR(+'5. Mid-Year Report (LC)'!L87/$N$140,0)</f>
        <v>0</v>
      </c>
      <c r="M87" s="82">
        <f>IFERROR(+'5. Mid-Year Report (LC)'!M87/$N$140,0)</f>
        <v>0</v>
      </c>
      <c r="N87" s="81">
        <f>IFERROR(+'5. Mid-Year Report (LC)'!N87/$N$140,0)</f>
        <v>0</v>
      </c>
      <c r="O87" s="120" t="b">
        <f t="shared" si="2"/>
        <v>1</v>
      </c>
      <c r="P87" s="9"/>
    </row>
    <row r="88" spans="1:16" x14ac:dyDescent="0.35">
      <c r="A88" s="349"/>
      <c r="B88" s="105">
        <f>+'5. Mid-Year Report (LC)'!B88</f>
        <v>0</v>
      </c>
      <c r="C88" s="105">
        <f>+'5. Mid-Year Report (LC)'!C88</f>
        <v>0</v>
      </c>
      <c r="D88" s="2">
        <f>+'5. Mid-Year Report (LC)'!D88</f>
        <v>0</v>
      </c>
      <c r="E88" s="68">
        <f>+'5. Mid-Year Report (LC)'!E88</f>
        <v>0</v>
      </c>
      <c r="F88" s="68">
        <f>IFERROR(+'5. Mid-Year Report (LC)'!F88/$C$140,0)</f>
        <v>0</v>
      </c>
      <c r="G88" s="68">
        <f>IFERROR(+'5. Mid-Year Report (LC)'!G88/$C$140,0)</f>
        <v>0</v>
      </c>
      <c r="H88" s="68">
        <f>IFERROR(+'5. Mid-Year Report (LC)'!H88/$C$140,0)</f>
        <v>0</v>
      </c>
      <c r="I88" s="68">
        <f>IFERROR(+'5. Mid-Year Report (LC)'!I88/$C$140,0)</f>
        <v>0</v>
      </c>
      <c r="J88" s="81">
        <f>+'5. Mid-Year Report (LC)'!J88</f>
        <v>0</v>
      </c>
      <c r="K88" s="82">
        <f>IFERROR(+'5. Mid-Year Report (LC)'!K88/$N$140,0)</f>
        <v>0</v>
      </c>
      <c r="L88" s="81">
        <f>IFERROR(+'5. Mid-Year Report (LC)'!L88/$N$140,0)</f>
        <v>0</v>
      </c>
      <c r="M88" s="82">
        <f>IFERROR(+'5. Mid-Year Report (LC)'!M88/$N$140,0)</f>
        <v>0</v>
      </c>
      <c r="N88" s="81">
        <f>IFERROR(+'5. Mid-Year Report (LC)'!N88/$N$140,0)</f>
        <v>0</v>
      </c>
      <c r="O88" s="120" t="b">
        <f t="shared" si="2"/>
        <v>1</v>
      </c>
      <c r="P88" s="9"/>
    </row>
    <row r="89" spans="1:16" x14ac:dyDescent="0.35">
      <c r="A89" s="349"/>
      <c r="B89" s="105">
        <f>+'5. Mid-Year Report (LC)'!B89</f>
        <v>0</v>
      </c>
      <c r="C89" s="105">
        <f>+'5. Mid-Year Report (LC)'!C89</f>
        <v>0</v>
      </c>
      <c r="D89" s="2">
        <f>+'5. Mid-Year Report (LC)'!D89</f>
        <v>0</v>
      </c>
      <c r="E89" s="68">
        <f>+'5. Mid-Year Report (LC)'!E89</f>
        <v>0</v>
      </c>
      <c r="F89" s="68">
        <f>IFERROR(+'5. Mid-Year Report (LC)'!F89/$C$140,0)</f>
        <v>0</v>
      </c>
      <c r="G89" s="68">
        <f>IFERROR(+'5. Mid-Year Report (LC)'!G89/$C$140,0)</f>
        <v>0</v>
      </c>
      <c r="H89" s="68">
        <f>IFERROR(+'5. Mid-Year Report (LC)'!H89/$C$140,0)</f>
        <v>0</v>
      </c>
      <c r="I89" s="68">
        <f>IFERROR(+'5. Mid-Year Report (LC)'!I89/$C$140,0)</f>
        <v>0</v>
      </c>
      <c r="J89" s="81">
        <f>+'5. Mid-Year Report (LC)'!J89</f>
        <v>0</v>
      </c>
      <c r="K89" s="82">
        <f>IFERROR(+'5. Mid-Year Report (LC)'!K89/$N$140,0)</f>
        <v>0</v>
      </c>
      <c r="L89" s="81">
        <f>IFERROR(+'5. Mid-Year Report (LC)'!L89/$N$140,0)</f>
        <v>0</v>
      </c>
      <c r="M89" s="82">
        <f>IFERROR(+'5. Mid-Year Report (LC)'!M89/$N$140,0)</f>
        <v>0</v>
      </c>
      <c r="N89" s="81">
        <f>IFERROR(+'5. Mid-Year Report (LC)'!N89/$N$140,0)</f>
        <v>0</v>
      </c>
      <c r="O89" s="120" t="b">
        <f t="shared" ref="O89:O98" si="3">IF((J89*K89)=(L89+M89),TRUE)</f>
        <v>1</v>
      </c>
      <c r="P89" s="9"/>
    </row>
    <row r="90" spans="1:16" x14ac:dyDescent="0.35">
      <c r="A90" s="349"/>
      <c r="B90" s="105">
        <f>+'5. Mid-Year Report (LC)'!B90</f>
        <v>0</v>
      </c>
      <c r="C90" s="105">
        <f>+'5. Mid-Year Report (LC)'!C90</f>
        <v>0</v>
      </c>
      <c r="D90" s="2">
        <f>+'5. Mid-Year Report (LC)'!D90</f>
        <v>0</v>
      </c>
      <c r="E90" s="68">
        <f>+'5. Mid-Year Report (LC)'!E90</f>
        <v>0</v>
      </c>
      <c r="F90" s="68">
        <f>IFERROR(+'5. Mid-Year Report (LC)'!F90/$C$140,0)</f>
        <v>0</v>
      </c>
      <c r="G90" s="68">
        <f>IFERROR(+'5. Mid-Year Report (LC)'!G90/$C$140,0)</f>
        <v>0</v>
      </c>
      <c r="H90" s="68">
        <f>IFERROR(+'5. Mid-Year Report (LC)'!H90/$C$140,0)</f>
        <v>0</v>
      </c>
      <c r="I90" s="68">
        <f>IFERROR(+'5. Mid-Year Report (LC)'!I90/$C$140,0)</f>
        <v>0</v>
      </c>
      <c r="J90" s="81">
        <f>+'5. Mid-Year Report (LC)'!J90</f>
        <v>0</v>
      </c>
      <c r="K90" s="82">
        <f>IFERROR(+'5. Mid-Year Report (LC)'!K90/$N$140,0)</f>
        <v>0</v>
      </c>
      <c r="L90" s="81">
        <f>IFERROR(+'5. Mid-Year Report (LC)'!L90/$N$140,0)</f>
        <v>0</v>
      </c>
      <c r="M90" s="82">
        <f>IFERROR(+'5. Mid-Year Report (LC)'!M90/$N$140,0)</f>
        <v>0</v>
      </c>
      <c r="N90" s="81">
        <f>IFERROR(+'5. Mid-Year Report (LC)'!N90/$N$140,0)</f>
        <v>0</v>
      </c>
      <c r="O90" s="120" t="b">
        <f t="shared" si="3"/>
        <v>1</v>
      </c>
      <c r="P90" s="9"/>
    </row>
    <row r="91" spans="1:16" x14ac:dyDescent="0.35">
      <c r="A91" s="349"/>
      <c r="B91" s="105">
        <f>+'5. Mid-Year Report (LC)'!B91</f>
        <v>0</v>
      </c>
      <c r="C91" s="105">
        <f>+'5. Mid-Year Report (LC)'!C91</f>
        <v>0</v>
      </c>
      <c r="D91" s="2">
        <f>+'5. Mid-Year Report (LC)'!D91</f>
        <v>0</v>
      </c>
      <c r="E91" s="68">
        <f>+'5. Mid-Year Report (LC)'!E91</f>
        <v>0</v>
      </c>
      <c r="F91" s="68">
        <f>IFERROR(+'5. Mid-Year Report (LC)'!F91/$C$140,0)</f>
        <v>0</v>
      </c>
      <c r="G91" s="68">
        <f>IFERROR(+'5. Mid-Year Report (LC)'!G91/$C$140,0)</f>
        <v>0</v>
      </c>
      <c r="H91" s="68">
        <f>IFERROR(+'5. Mid-Year Report (LC)'!H91/$C$140,0)</f>
        <v>0</v>
      </c>
      <c r="I91" s="68">
        <f>IFERROR(+'5. Mid-Year Report (LC)'!I91/$C$140,0)</f>
        <v>0</v>
      </c>
      <c r="J91" s="81">
        <f>+'5. Mid-Year Report (LC)'!J91</f>
        <v>0</v>
      </c>
      <c r="K91" s="82">
        <f>IFERROR(+'5. Mid-Year Report (LC)'!K91/$N$140,0)</f>
        <v>0</v>
      </c>
      <c r="L91" s="81">
        <f>IFERROR(+'5. Mid-Year Report (LC)'!L91/$N$140,0)</f>
        <v>0</v>
      </c>
      <c r="M91" s="82">
        <f>IFERROR(+'5. Mid-Year Report (LC)'!M91/$N$140,0)</f>
        <v>0</v>
      </c>
      <c r="N91" s="81">
        <f>IFERROR(+'5. Mid-Year Report (LC)'!N91/$N$140,0)</f>
        <v>0</v>
      </c>
      <c r="O91" s="120" t="b">
        <f t="shared" si="3"/>
        <v>1</v>
      </c>
      <c r="P91" s="9"/>
    </row>
    <row r="92" spans="1:16" x14ac:dyDescent="0.35">
      <c r="A92" s="349"/>
      <c r="B92" s="105">
        <f>+'5. Mid-Year Report (LC)'!B92</f>
        <v>0</v>
      </c>
      <c r="C92" s="105">
        <f>+'5. Mid-Year Report (LC)'!C92</f>
        <v>0</v>
      </c>
      <c r="D92" s="2">
        <f>+'5. Mid-Year Report (LC)'!D92</f>
        <v>0</v>
      </c>
      <c r="E92" s="68">
        <f>+'5. Mid-Year Report (LC)'!E92</f>
        <v>0</v>
      </c>
      <c r="F92" s="68">
        <f>IFERROR(+'5. Mid-Year Report (LC)'!F92/$C$140,0)</f>
        <v>0</v>
      </c>
      <c r="G92" s="68">
        <f>IFERROR(+'5. Mid-Year Report (LC)'!G92/$C$140,0)</f>
        <v>0</v>
      </c>
      <c r="H92" s="68">
        <f>IFERROR(+'5. Mid-Year Report (LC)'!H92/$C$140,0)</f>
        <v>0</v>
      </c>
      <c r="I92" s="68">
        <f>IFERROR(+'5. Mid-Year Report (LC)'!I92/$C$140,0)</f>
        <v>0</v>
      </c>
      <c r="J92" s="81">
        <f>+'5. Mid-Year Report (LC)'!J92</f>
        <v>0</v>
      </c>
      <c r="K92" s="82">
        <f>IFERROR(+'5. Mid-Year Report (LC)'!K92/$N$140,0)</f>
        <v>0</v>
      </c>
      <c r="L92" s="81">
        <f>IFERROR(+'5. Mid-Year Report (LC)'!L92/$N$140,0)</f>
        <v>0</v>
      </c>
      <c r="M92" s="82">
        <f>IFERROR(+'5. Mid-Year Report (LC)'!M92/$N$140,0)</f>
        <v>0</v>
      </c>
      <c r="N92" s="81">
        <f>IFERROR(+'5. Mid-Year Report (LC)'!N92/$N$140,0)</f>
        <v>0</v>
      </c>
      <c r="O92" s="120" t="b">
        <f t="shared" si="3"/>
        <v>1</v>
      </c>
      <c r="P92" s="9"/>
    </row>
    <row r="93" spans="1:16" x14ac:dyDescent="0.35">
      <c r="A93" s="349"/>
      <c r="B93" s="105">
        <f>+'5. Mid-Year Report (LC)'!B93</f>
        <v>0</v>
      </c>
      <c r="C93" s="105">
        <f>+'5. Mid-Year Report (LC)'!C93</f>
        <v>0</v>
      </c>
      <c r="D93" s="2">
        <f>+'5. Mid-Year Report (LC)'!D93</f>
        <v>0</v>
      </c>
      <c r="E93" s="68">
        <f>+'5. Mid-Year Report (LC)'!E93</f>
        <v>0</v>
      </c>
      <c r="F93" s="68">
        <f>IFERROR(+'5. Mid-Year Report (LC)'!F93/$C$140,0)</f>
        <v>0</v>
      </c>
      <c r="G93" s="68">
        <f>IFERROR(+'5. Mid-Year Report (LC)'!G93/$C$140,0)</f>
        <v>0</v>
      </c>
      <c r="H93" s="68">
        <f>IFERROR(+'5. Mid-Year Report (LC)'!H93/$C$140,0)</f>
        <v>0</v>
      </c>
      <c r="I93" s="68">
        <f>IFERROR(+'5. Mid-Year Report (LC)'!I93/$C$140,0)</f>
        <v>0</v>
      </c>
      <c r="J93" s="81">
        <f>+'5. Mid-Year Report (LC)'!J93</f>
        <v>0</v>
      </c>
      <c r="K93" s="82">
        <f>IFERROR(+'5. Mid-Year Report (LC)'!K93/$N$140,0)</f>
        <v>0</v>
      </c>
      <c r="L93" s="81">
        <f>IFERROR(+'5. Mid-Year Report (LC)'!L93/$N$140,0)</f>
        <v>0</v>
      </c>
      <c r="M93" s="82">
        <f>IFERROR(+'5. Mid-Year Report (LC)'!M93/$N$140,0)</f>
        <v>0</v>
      </c>
      <c r="N93" s="81">
        <f>IFERROR(+'5. Mid-Year Report (LC)'!N93/$N$140,0)</f>
        <v>0</v>
      </c>
      <c r="O93" s="120" t="b">
        <f t="shared" si="3"/>
        <v>1</v>
      </c>
      <c r="P93" s="9"/>
    </row>
    <row r="94" spans="1:16" x14ac:dyDescent="0.35">
      <c r="A94" s="349"/>
      <c r="B94" s="105">
        <f>+'5. Mid-Year Report (LC)'!B94</f>
        <v>0</v>
      </c>
      <c r="C94" s="105">
        <f>+'5. Mid-Year Report (LC)'!C94</f>
        <v>0</v>
      </c>
      <c r="D94" s="2">
        <f>+'5. Mid-Year Report (LC)'!D94</f>
        <v>0</v>
      </c>
      <c r="E94" s="68">
        <f>+'5. Mid-Year Report (LC)'!E94</f>
        <v>0</v>
      </c>
      <c r="F94" s="68">
        <f>IFERROR(+'5. Mid-Year Report (LC)'!F94/$C$140,0)</f>
        <v>0</v>
      </c>
      <c r="G94" s="68">
        <f>IFERROR(+'5. Mid-Year Report (LC)'!G94/$C$140,0)</f>
        <v>0</v>
      </c>
      <c r="H94" s="68">
        <f>IFERROR(+'5. Mid-Year Report (LC)'!H94/$C$140,0)</f>
        <v>0</v>
      </c>
      <c r="I94" s="68">
        <f>IFERROR(+'5. Mid-Year Report (LC)'!I94/$C$140,0)</f>
        <v>0</v>
      </c>
      <c r="J94" s="81">
        <f>+'5. Mid-Year Report (LC)'!J94</f>
        <v>0</v>
      </c>
      <c r="K94" s="82">
        <f>IFERROR(+'5. Mid-Year Report (LC)'!K94/$N$140,0)</f>
        <v>0</v>
      </c>
      <c r="L94" s="81">
        <f>IFERROR(+'5. Mid-Year Report (LC)'!L94/$N$140,0)</f>
        <v>0</v>
      </c>
      <c r="M94" s="82">
        <f>IFERROR(+'5. Mid-Year Report (LC)'!M94/$N$140,0)</f>
        <v>0</v>
      </c>
      <c r="N94" s="81">
        <f>IFERROR(+'5. Mid-Year Report (LC)'!N94/$N$140,0)</f>
        <v>0</v>
      </c>
      <c r="O94" s="120" t="b">
        <f t="shared" si="3"/>
        <v>1</v>
      </c>
      <c r="P94" s="9"/>
    </row>
    <row r="95" spans="1:16" x14ac:dyDescent="0.35">
      <c r="A95" s="349"/>
      <c r="B95" s="105">
        <f>+'5. Mid-Year Report (LC)'!B95</f>
        <v>0</v>
      </c>
      <c r="C95" s="105">
        <f>+'5. Mid-Year Report (LC)'!C95</f>
        <v>0</v>
      </c>
      <c r="D95" s="2">
        <f>+'5. Mid-Year Report (LC)'!D95</f>
        <v>0</v>
      </c>
      <c r="E95" s="68">
        <f>+'5. Mid-Year Report (LC)'!E95</f>
        <v>0</v>
      </c>
      <c r="F95" s="68">
        <f>IFERROR(+'5. Mid-Year Report (LC)'!F95/$C$140,0)</f>
        <v>0</v>
      </c>
      <c r="G95" s="68">
        <f>IFERROR(+'5. Mid-Year Report (LC)'!G95/$C$140,0)</f>
        <v>0</v>
      </c>
      <c r="H95" s="68">
        <f>IFERROR(+'5. Mid-Year Report (LC)'!H95/$C$140,0)</f>
        <v>0</v>
      </c>
      <c r="I95" s="68">
        <f>IFERROR(+'5. Mid-Year Report (LC)'!I95/$C$140,0)</f>
        <v>0</v>
      </c>
      <c r="J95" s="81">
        <f>+'5. Mid-Year Report (LC)'!J95</f>
        <v>0</v>
      </c>
      <c r="K95" s="82">
        <f>IFERROR(+'5. Mid-Year Report (LC)'!K95/$N$140,0)</f>
        <v>0</v>
      </c>
      <c r="L95" s="81">
        <f>IFERROR(+'5. Mid-Year Report (LC)'!L95/$N$140,0)</f>
        <v>0</v>
      </c>
      <c r="M95" s="82">
        <f>IFERROR(+'5. Mid-Year Report (LC)'!M95/$N$140,0)</f>
        <v>0</v>
      </c>
      <c r="N95" s="81">
        <f>IFERROR(+'5. Mid-Year Report (LC)'!N95/$N$140,0)</f>
        <v>0</v>
      </c>
      <c r="O95" s="120" t="b">
        <f t="shared" si="3"/>
        <v>1</v>
      </c>
      <c r="P95" s="9"/>
    </row>
    <row r="96" spans="1:16" x14ac:dyDescent="0.35">
      <c r="A96" s="349"/>
      <c r="B96" s="105">
        <f>+'5. Mid-Year Report (LC)'!B96</f>
        <v>0</v>
      </c>
      <c r="C96" s="105">
        <f>+'5. Mid-Year Report (LC)'!C96</f>
        <v>0</v>
      </c>
      <c r="D96" s="2">
        <f>+'5. Mid-Year Report (LC)'!D96</f>
        <v>0</v>
      </c>
      <c r="E96" s="68">
        <f>+'5. Mid-Year Report (LC)'!E96</f>
        <v>0</v>
      </c>
      <c r="F96" s="68">
        <f>IFERROR(+'5. Mid-Year Report (LC)'!F96/$C$140,0)</f>
        <v>0</v>
      </c>
      <c r="G96" s="68">
        <f>IFERROR(+'5. Mid-Year Report (LC)'!G96/$C$140,0)</f>
        <v>0</v>
      </c>
      <c r="H96" s="68">
        <f>IFERROR(+'5. Mid-Year Report (LC)'!H96/$C$140,0)</f>
        <v>0</v>
      </c>
      <c r="I96" s="68">
        <f>IFERROR(+'5. Mid-Year Report (LC)'!I96/$C$140,0)</f>
        <v>0</v>
      </c>
      <c r="J96" s="81">
        <f>+'5. Mid-Year Report (LC)'!J96</f>
        <v>0</v>
      </c>
      <c r="K96" s="82">
        <f>IFERROR(+'5. Mid-Year Report (LC)'!K96/$N$140,0)</f>
        <v>0</v>
      </c>
      <c r="L96" s="81">
        <f>IFERROR(+'5. Mid-Year Report (LC)'!L96/$N$140,0)</f>
        <v>0</v>
      </c>
      <c r="M96" s="82">
        <f>IFERROR(+'5. Mid-Year Report (LC)'!M96/$N$140,0)</f>
        <v>0</v>
      </c>
      <c r="N96" s="81">
        <f>IFERROR(+'5. Mid-Year Report (LC)'!N96/$N$140,0)</f>
        <v>0</v>
      </c>
      <c r="O96" s="120" t="b">
        <f t="shared" si="3"/>
        <v>1</v>
      </c>
      <c r="P96" s="9"/>
    </row>
    <row r="97" spans="1:16" x14ac:dyDescent="0.35">
      <c r="A97" s="349"/>
      <c r="B97" s="105">
        <f>+'5. Mid-Year Report (LC)'!B97</f>
        <v>0</v>
      </c>
      <c r="C97" s="105">
        <f>+'5. Mid-Year Report (LC)'!C97</f>
        <v>0</v>
      </c>
      <c r="D97" s="2">
        <f>+'5. Mid-Year Report (LC)'!D97</f>
        <v>0</v>
      </c>
      <c r="E97" s="68">
        <f>+'5. Mid-Year Report (LC)'!E97</f>
        <v>0</v>
      </c>
      <c r="F97" s="68">
        <f>IFERROR(+'5. Mid-Year Report (LC)'!F97/$C$140,0)</f>
        <v>0</v>
      </c>
      <c r="G97" s="68">
        <f>IFERROR(+'5. Mid-Year Report (LC)'!G97/$C$140,0)</f>
        <v>0</v>
      </c>
      <c r="H97" s="68">
        <f>IFERROR(+'5. Mid-Year Report (LC)'!H97/$C$140,0)</f>
        <v>0</v>
      </c>
      <c r="I97" s="68">
        <f>IFERROR(+'5. Mid-Year Report (LC)'!I97/$C$140,0)</f>
        <v>0</v>
      </c>
      <c r="J97" s="81">
        <f>+'5. Mid-Year Report (LC)'!J97</f>
        <v>0</v>
      </c>
      <c r="K97" s="82">
        <f>IFERROR(+'5. Mid-Year Report (LC)'!K97/$N$140,0)</f>
        <v>0</v>
      </c>
      <c r="L97" s="81">
        <f>IFERROR(+'5. Mid-Year Report (LC)'!L97/$N$140,0)</f>
        <v>0</v>
      </c>
      <c r="M97" s="82">
        <f>IFERROR(+'5. Mid-Year Report (LC)'!M97/$N$140,0)</f>
        <v>0</v>
      </c>
      <c r="N97" s="81">
        <f>IFERROR(+'5. Mid-Year Report (LC)'!N97/$N$140,0)</f>
        <v>0</v>
      </c>
      <c r="O97" s="120" t="b">
        <f t="shared" si="3"/>
        <v>1</v>
      </c>
      <c r="P97" s="9"/>
    </row>
    <row r="98" spans="1:16" x14ac:dyDescent="0.35">
      <c r="A98" s="349"/>
      <c r="B98" s="105">
        <f>+'5. Mid-Year Report (LC)'!B98</f>
        <v>0</v>
      </c>
      <c r="C98" s="105">
        <f>+'5. Mid-Year Report (LC)'!C98</f>
        <v>0</v>
      </c>
      <c r="D98" s="2">
        <f>+'5. Mid-Year Report (LC)'!D98</f>
        <v>0</v>
      </c>
      <c r="E98" s="68">
        <f>+'5. Mid-Year Report (LC)'!E98</f>
        <v>0</v>
      </c>
      <c r="F98" s="68">
        <f>IFERROR(+'5. Mid-Year Report (LC)'!F98/$C$140,0)</f>
        <v>0</v>
      </c>
      <c r="G98" s="68">
        <f>IFERROR(+'5. Mid-Year Report (LC)'!G98/$C$140,0)</f>
        <v>0</v>
      </c>
      <c r="H98" s="68">
        <f>IFERROR(+'5. Mid-Year Report (LC)'!H98/$C$140,0)</f>
        <v>0</v>
      </c>
      <c r="I98" s="68">
        <f>IFERROR(+'5. Mid-Year Report (LC)'!I98/$C$140,0)</f>
        <v>0</v>
      </c>
      <c r="J98" s="81">
        <f>+'5. Mid-Year Report (LC)'!J98</f>
        <v>0</v>
      </c>
      <c r="K98" s="82">
        <f>IFERROR(+'5. Mid-Year Report (LC)'!K98/$N$140,0)</f>
        <v>0</v>
      </c>
      <c r="L98" s="81">
        <f>IFERROR(+'5. Mid-Year Report (LC)'!L98/$N$140,0)</f>
        <v>0</v>
      </c>
      <c r="M98" s="82">
        <f>IFERROR(+'5. Mid-Year Report (LC)'!M98/$N$140,0)</f>
        <v>0</v>
      </c>
      <c r="N98" s="81">
        <f>IFERROR(+'5. Mid-Year Report (LC)'!N98/$N$140,0)</f>
        <v>0</v>
      </c>
      <c r="O98" s="120" t="b">
        <f t="shared" si="3"/>
        <v>1</v>
      </c>
      <c r="P98" s="9"/>
    </row>
    <row r="99" spans="1:16" x14ac:dyDescent="0.35">
      <c r="A99" s="349"/>
      <c r="B99" s="2"/>
      <c r="C99" s="2"/>
      <c r="D99" s="2"/>
      <c r="E99" s="68"/>
      <c r="F99" s="68"/>
      <c r="G99" s="68"/>
      <c r="H99" s="68"/>
      <c r="I99" s="68"/>
      <c r="J99" s="81"/>
      <c r="K99" s="82"/>
      <c r="L99" s="81"/>
      <c r="M99" s="81"/>
      <c r="N99" s="81"/>
      <c r="O99" s="120"/>
      <c r="P99" s="9"/>
    </row>
    <row r="100" spans="1:16" x14ac:dyDescent="0.35">
      <c r="A100" s="349"/>
      <c r="B100" s="335" t="s">
        <v>79</v>
      </c>
      <c r="C100" s="336"/>
      <c r="D100" s="336"/>
      <c r="E100" s="336"/>
      <c r="F100" s="337"/>
      <c r="G100" s="83">
        <f>SUM(G49:G99)</f>
        <v>0</v>
      </c>
      <c r="H100" s="83">
        <f>SUM(H49:H99)</f>
        <v>0</v>
      </c>
      <c r="I100" s="83">
        <f>SUM(I49:I99)</f>
        <v>0</v>
      </c>
      <c r="J100" s="84"/>
      <c r="K100" s="84"/>
      <c r="L100" s="84">
        <f>SUM(L49:L99)</f>
        <v>0</v>
      </c>
      <c r="M100" s="84">
        <f>SUM(M49:M99)</f>
        <v>0</v>
      </c>
      <c r="N100" s="84">
        <f>SUM(N49:N99)</f>
        <v>0</v>
      </c>
      <c r="O100" s="84"/>
      <c r="P100" s="9"/>
    </row>
    <row r="101" spans="1:16" x14ac:dyDescent="0.35">
      <c r="A101" s="334" t="s">
        <v>52</v>
      </c>
      <c r="B101" s="105">
        <f>+'5. Mid-Year Report (LC)'!B101</f>
        <v>0</v>
      </c>
      <c r="C101" s="105">
        <f>+'5. Mid-Year Report (LC)'!C101</f>
        <v>0</v>
      </c>
      <c r="D101" s="2">
        <f>+'5. Mid-Year Report (LC)'!D101</f>
        <v>0</v>
      </c>
      <c r="E101" s="68">
        <f>+'5. Mid-Year Report (LC)'!E101</f>
        <v>0</v>
      </c>
      <c r="F101" s="68">
        <f>IFERROR(+'5. Mid-Year Report (LC)'!F101/$C$140,0)</f>
        <v>0</v>
      </c>
      <c r="G101" s="68">
        <f>IFERROR(+'5. Mid-Year Report (LC)'!G101/$C$140,0)</f>
        <v>0</v>
      </c>
      <c r="H101" s="68">
        <f>IFERROR(+'5. Mid-Year Report (LC)'!H101/$C$140,0)</f>
        <v>0</v>
      </c>
      <c r="I101" s="68">
        <f>IFERROR(+'5. Mid-Year Report (LC)'!I101/$C$140,0)</f>
        <v>0</v>
      </c>
      <c r="J101" s="81">
        <f>+'5. Mid-Year Report (LC)'!J101</f>
        <v>0</v>
      </c>
      <c r="K101" s="82">
        <f>IFERROR(+'5. Mid-Year Report (LC)'!K101/$N$140,0)</f>
        <v>0</v>
      </c>
      <c r="L101" s="81">
        <f>IFERROR(+'5. Mid-Year Report (LC)'!L101/$N$140,0)</f>
        <v>0</v>
      </c>
      <c r="M101" s="82">
        <f>IFERROR(+'5. Mid-Year Report (LC)'!M101/$N$140,0)</f>
        <v>0</v>
      </c>
      <c r="N101" s="81">
        <f>IFERROR(+'5. Mid-Year Report (LC)'!N101/$N$140,0)</f>
        <v>0</v>
      </c>
      <c r="O101" s="120" t="b">
        <f t="shared" ref="O101:O107" si="4">IF((J101*K101)=(L101+M101),TRUE)</f>
        <v>1</v>
      </c>
      <c r="P101" s="9"/>
    </row>
    <row r="102" spans="1:16" x14ac:dyDescent="0.35">
      <c r="A102" s="334"/>
      <c r="B102" s="105">
        <f>+'5. Mid-Year Report (LC)'!B102</f>
        <v>0</v>
      </c>
      <c r="C102" s="105">
        <f>+'5. Mid-Year Report (LC)'!C102</f>
        <v>0</v>
      </c>
      <c r="D102" s="2">
        <f>+'5. Mid-Year Report (LC)'!D102</f>
        <v>0</v>
      </c>
      <c r="E102" s="68">
        <f>+'5. Mid-Year Report (LC)'!E102</f>
        <v>0</v>
      </c>
      <c r="F102" s="68">
        <f>IFERROR(+'5. Mid-Year Report (LC)'!F102/$C$140,0)</f>
        <v>0</v>
      </c>
      <c r="G102" s="68">
        <f>IFERROR(+'5. Mid-Year Report (LC)'!G102/$C$140,0)</f>
        <v>0</v>
      </c>
      <c r="H102" s="68">
        <f>IFERROR(+'5. Mid-Year Report (LC)'!H102/$C$140,0)</f>
        <v>0</v>
      </c>
      <c r="I102" s="68">
        <f>IFERROR(+'5. Mid-Year Report (LC)'!I102/$C$140,0)</f>
        <v>0</v>
      </c>
      <c r="J102" s="81">
        <f>+'5. Mid-Year Report (LC)'!J102</f>
        <v>0</v>
      </c>
      <c r="K102" s="82">
        <f>IFERROR(+'5. Mid-Year Report (LC)'!K102/$N$140,0)</f>
        <v>0</v>
      </c>
      <c r="L102" s="81">
        <f>IFERROR(+'5. Mid-Year Report (LC)'!L102/$N$140,0)</f>
        <v>0</v>
      </c>
      <c r="M102" s="82">
        <f>IFERROR(+'5. Mid-Year Report (LC)'!M102/$N$140,0)</f>
        <v>0</v>
      </c>
      <c r="N102" s="81">
        <f>IFERROR(+'5. Mid-Year Report (LC)'!N102/$N$140,0)</f>
        <v>0</v>
      </c>
      <c r="O102" s="120" t="b">
        <f t="shared" si="4"/>
        <v>1</v>
      </c>
      <c r="P102" s="9"/>
    </row>
    <row r="103" spans="1:16" x14ac:dyDescent="0.35">
      <c r="A103" s="334"/>
      <c r="B103" s="105">
        <f>+'5. Mid-Year Report (LC)'!B103</f>
        <v>0</v>
      </c>
      <c r="C103" s="105">
        <f>+'5. Mid-Year Report (LC)'!C103</f>
        <v>0</v>
      </c>
      <c r="D103" s="2">
        <f>+'5. Mid-Year Report (LC)'!D103</f>
        <v>0</v>
      </c>
      <c r="E103" s="68">
        <f>+'5. Mid-Year Report (LC)'!E103</f>
        <v>0</v>
      </c>
      <c r="F103" s="68">
        <f>IFERROR(+'5. Mid-Year Report (LC)'!F103/$C$140,0)</f>
        <v>0</v>
      </c>
      <c r="G103" s="68">
        <f>IFERROR(+'5. Mid-Year Report (LC)'!G103/$C$140,0)</f>
        <v>0</v>
      </c>
      <c r="H103" s="68">
        <f>IFERROR(+'5. Mid-Year Report (LC)'!H103/$C$140,0)</f>
        <v>0</v>
      </c>
      <c r="I103" s="68">
        <f>IFERROR(+'5. Mid-Year Report (LC)'!I103/$C$140,0)</f>
        <v>0</v>
      </c>
      <c r="J103" s="81">
        <f>+'5. Mid-Year Report (LC)'!J103</f>
        <v>0</v>
      </c>
      <c r="K103" s="82">
        <f>IFERROR(+'5. Mid-Year Report (LC)'!K103/$N$140,0)</f>
        <v>0</v>
      </c>
      <c r="L103" s="81">
        <f>IFERROR(+'5. Mid-Year Report (LC)'!L103/$N$140,0)</f>
        <v>0</v>
      </c>
      <c r="M103" s="82">
        <f>IFERROR(+'5. Mid-Year Report (LC)'!M103/$N$140,0)</f>
        <v>0</v>
      </c>
      <c r="N103" s="81">
        <f>IFERROR(+'5. Mid-Year Report (LC)'!N103/$N$140,0)</f>
        <v>0</v>
      </c>
      <c r="O103" s="120" t="b">
        <f t="shared" si="4"/>
        <v>1</v>
      </c>
      <c r="P103" s="9"/>
    </row>
    <row r="104" spans="1:16" x14ac:dyDescent="0.35">
      <c r="A104" s="334"/>
      <c r="B104" s="105">
        <f>+'5. Mid-Year Report (LC)'!B104</f>
        <v>0</v>
      </c>
      <c r="C104" s="105">
        <f>+'5. Mid-Year Report (LC)'!C104</f>
        <v>0</v>
      </c>
      <c r="D104" s="2">
        <f>+'5. Mid-Year Report (LC)'!D104</f>
        <v>0</v>
      </c>
      <c r="E104" s="68">
        <f>+'5. Mid-Year Report (LC)'!E104</f>
        <v>0</v>
      </c>
      <c r="F104" s="68">
        <f>IFERROR(+'5. Mid-Year Report (LC)'!F104/$C$140,0)</f>
        <v>0</v>
      </c>
      <c r="G104" s="68">
        <f>IFERROR(+'5. Mid-Year Report (LC)'!G104/$C$140,0)</f>
        <v>0</v>
      </c>
      <c r="H104" s="68">
        <f>IFERROR(+'5. Mid-Year Report (LC)'!H104/$C$140,0)</f>
        <v>0</v>
      </c>
      <c r="I104" s="68">
        <f>IFERROR(+'5. Mid-Year Report (LC)'!I104/$C$140,0)</f>
        <v>0</v>
      </c>
      <c r="J104" s="81">
        <f>+'5. Mid-Year Report (LC)'!J104</f>
        <v>0</v>
      </c>
      <c r="K104" s="82">
        <f>IFERROR(+'5. Mid-Year Report (LC)'!K104/$N$140,0)</f>
        <v>0</v>
      </c>
      <c r="L104" s="81">
        <f>IFERROR(+'5. Mid-Year Report (LC)'!L104/$N$140,0)</f>
        <v>0</v>
      </c>
      <c r="M104" s="82">
        <f>IFERROR(+'5. Mid-Year Report (LC)'!M104/$N$140,0)</f>
        <v>0</v>
      </c>
      <c r="N104" s="81">
        <f>IFERROR(+'5. Mid-Year Report (LC)'!N104/$N$140,0)</f>
        <v>0</v>
      </c>
      <c r="O104" s="120" t="b">
        <f t="shared" si="4"/>
        <v>1</v>
      </c>
      <c r="P104" s="9"/>
    </row>
    <row r="105" spans="1:16" x14ac:dyDescent="0.35">
      <c r="A105" s="334"/>
      <c r="B105" s="105">
        <f>+'5. Mid-Year Report (LC)'!B105</f>
        <v>0</v>
      </c>
      <c r="C105" s="105">
        <f>+'5. Mid-Year Report (LC)'!C105</f>
        <v>0</v>
      </c>
      <c r="D105" s="2">
        <f>+'5. Mid-Year Report (LC)'!D105</f>
        <v>0</v>
      </c>
      <c r="E105" s="68">
        <f>+'5. Mid-Year Report (LC)'!E105</f>
        <v>0</v>
      </c>
      <c r="F105" s="68">
        <f>IFERROR(+'5. Mid-Year Report (LC)'!F105/$C$140,0)</f>
        <v>0</v>
      </c>
      <c r="G105" s="68">
        <f>IFERROR(+'5. Mid-Year Report (LC)'!G105/$C$140,0)</f>
        <v>0</v>
      </c>
      <c r="H105" s="68">
        <f>IFERROR(+'5. Mid-Year Report (LC)'!H105/$C$140,0)</f>
        <v>0</v>
      </c>
      <c r="I105" s="68">
        <f>IFERROR(+'5. Mid-Year Report (LC)'!I105/$C$140,0)</f>
        <v>0</v>
      </c>
      <c r="J105" s="81">
        <f>+'5. Mid-Year Report (LC)'!J105</f>
        <v>0</v>
      </c>
      <c r="K105" s="82">
        <f>IFERROR(+'5. Mid-Year Report (LC)'!K105/$N$140,0)</f>
        <v>0</v>
      </c>
      <c r="L105" s="81">
        <f>IFERROR(+'5. Mid-Year Report (LC)'!L105/$N$140,0)</f>
        <v>0</v>
      </c>
      <c r="M105" s="82">
        <f>IFERROR(+'5. Mid-Year Report (LC)'!M105/$N$140,0)</f>
        <v>0</v>
      </c>
      <c r="N105" s="81">
        <f>IFERROR(+'5. Mid-Year Report (LC)'!N105/$N$140,0)</f>
        <v>0</v>
      </c>
      <c r="O105" s="120" t="b">
        <f t="shared" si="4"/>
        <v>1</v>
      </c>
      <c r="P105" s="9"/>
    </row>
    <row r="106" spans="1:16" x14ac:dyDescent="0.35">
      <c r="A106" s="334"/>
      <c r="B106" s="105">
        <f>+'5. Mid-Year Report (LC)'!B106</f>
        <v>0</v>
      </c>
      <c r="C106" s="105">
        <f>+'5. Mid-Year Report (LC)'!C106</f>
        <v>0</v>
      </c>
      <c r="D106" s="2">
        <f>+'5. Mid-Year Report (LC)'!D106</f>
        <v>0</v>
      </c>
      <c r="E106" s="68">
        <f>+'5. Mid-Year Report (LC)'!E106</f>
        <v>0</v>
      </c>
      <c r="F106" s="68">
        <f>IFERROR(+'5. Mid-Year Report (LC)'!F106/$C$140,0)</f>
        <v>0</v>
      </c>
      <c r="G106" s="68">
        <f>IFERROR(+'5. Mid-Year Report (LC)'!G106/$C$140,0)</f>
        <v>0</v>
      </c>
      <c r="H106" s="68">
        <f>IFERROR(+'5. Mid-Year Report (LC)'!H106/$C$140,0)</f>
        <v>0</v>
      </c>
      <c r="I106" s="68">
        <f>IFERROR(+'5. Mid-Year Report (LC)'!I106/$C$140,0)</f>
        <v>0</v>
      </c>
      <c r="J106" s="81">
        <f>+'5. Mid-Year Report (LC)'!J106</f>
        <v>0</v>
      </c>
      <c r="K106" s="82">
        <f>IFERROR(+'5. Mid-Year Report (LC)'!K106/$N$140,0)</f>
        <v>0</v>
      </c>
      <c r="L106" s="81">
        <f>IFERROR(+'5. Mid-Year Report (LC)'!L106/$N$140,0)</f>
        <v>0</v>
      </c>
      <c r="M106" s="82">
        <f>IFERROR(+'5. Mid-Year Report (LC)'!M106/$N$140,0)</f>
        <v>0</v>
      </c>
      <c r="N106" s="81">
        <f>IFERROR(+'5. Mid-Year Report (LC)'!N106/$N$140,0)</f>
        <v>0</v>
      </c>
      <c r="O106" s="120" t="b">
        <f t="shared" si="4"/>
        <v>1</v>
      </c>
      <c r="P106" s="9"/>
    </row>
    <row r="107" spans="1:16" x14ac:dyDescent="0.35">
      <c r="A107" s="334"/>
      <c r="B107" s="105">
        <f>+'5. Mid-Year Report (LC)'!B107</f>
        <v>0</v>
      </c>
      <c r="C107" s="105">
        <f>+'5. Mid-Year Report (LC)'!C107</f>
        <v>0</v>
      </c>
      <c r="D107" s="2">
        <f>+'5. Mid-Year Report (LC)'!D107</f>
        <v>0</v>
      </c>
      <c r="E107" s="68">
        <f>+'5. Mid-Year Report (LC)'!E107</f>
        <v>0</v>
      </c>
      <c r="F107" s="68">
        <f>IFERROR(+'5. Mid-Year Report (LC)'!F107/$C$140,0)</f>
        <v>0</v>
      </c>
      <c r="G107" s="68">
        <f>IFERROR(+'5. Mid-Year Report (LC)'!G107/$C$140,0)</f>
        <v>0</v>
      </c>
      <c r="H107" s="68">
        <f>IFERROR(+'5. Mid-Year Report (LC)'!H107/$C$140,0)</f>
        <v>0</v>
      </c>
      <c r="I107" s="68">
        <f>IFERROR(+'5. Mid-Year Report (LC)'!I107/$C$140,0)</f>
        <v>0</v>
      </c>
      <c r="J107" s="81">
        <f>+'5. Mid-Year Report (LC)'!J107</f>
        <v>0</v>
      </c>
      <c r="K107" s="82">
        <f>IFERROR(+'5. Mid-Year Report (LC)'!K107/$N$140,0)</f>
        <v>0</v>
      </c>
      <c r="L107" s="81">
        <f>IFERROR(+'5. Mid-Year Report (LC)'!L107/$N$140,0)</f>
        <v>0</v>
      </c>
      <c r="M107" s="82">
        <f>IFERROR(+'5. Mid-Year Report (LC)'!M107/$N$140,0)</f>
        <v>0</v>
      </c>
      <c r="N107" s="81">
        <f>IFERROR(+'5. Mid-Year Report (LC)'!N107/$N$140,0)</f>
        <v>0</v>
      </c>
      <c r="O107" s="120" t="b">
        <f t="shared" si="4"/>
        <v>1</v>
      </c>
      <c r="P107" s="9"/>
    </row>
    <row r="108" spans="1:16" x14ac:dyDescent="0.35">
      <c r="A108" s="334"/>
      <c r="B108" s="105">
        <f>+'5. Mid-Year Report (LC)'!B108</f>
        <v>0</v>
      </c>
      <c r="C108" s="105">
        <f>+'5. Mid-Year Report (LC)'!C108</f>
        <v>0</v>
      </c>
      <c r="D108" s="2">
        <f>+'5. Mid-Year Report (LC)'!D108</f>
        <v>0</v>
      </c>
      <c r="E108" s="68">
        <f>+'5. Mid-Year Report (LC)'!E108</f>
        <v>0</v>
      </c>
      <c r="F108" s="68">
        <f>IFERROR(+'5. Mid-Year Report (LC)'!F108/$C$140,0)</f>
        <v>0</v>
      </c>
      <c r="G108" s="68">
        <f>IFERROR(+'5. Mid-Year Report (LC)'!G108/$C$140,0)</f>
        <v>0</v>
      </c>
      <c r="H108" s="68">
        <f>IFERROR(+'5. Mid-Year Report (LC)'!H108/$C$140,0)</f>
        <v>0</v>
      </c>
      <c r="I108" s="68">
        <f>IFERROR(+'5. Mid-Year Report (LC)'!I108/$C$140,0)</f>
        <v>0</v>
      </c>
      <c r="J108" s="81">
        <f>+'5. Mid-Year Report (LC)'!J108</f>
        <v>0</v>
      </c>
      <c r="K108" s="82">
        <f>IFERROR(+'5. Mid-Year Report (LC)'!K108/$N$140,0)</f>
        <v>0</v>
      </c>
      <c r="L108" s="81">
        <f>IFERROR(+'5. Mid-Year Report (LC)'!L108/$N$140,0)</f>
        <v>0</v>
      </c>
      <c r="M108" s="82">
        <f>IFERROR(+'5. Mid-Year Report (LC)'!M108/$N$140,0)</f>
        <v>0</v>
      </c>
      <c r="N108" s="81">
        <f>IFERROR(+'5. Mid-Year Report (LC)'!N108/$N$140,0)</f>
        <v>0</v>
      </c>
      <c r="O108" s="120" t="b">
        <f t="shared" ref="O108:O110" si="5">IF((J108*K108)=(L108+M108),TRUE)</f>
        <v>1</v>
      </c>
      <c r="P108" s="9"/>
    </row>
    <row r="109" spans="1:16" x14ac:dyDescent="0.35">
      <c r="A109" s="334"/>
      <c r="B109" s="105">
        <f>+'5. Mid-Year Report (LC)'!B109</f>
        <v>0</v>
      </c>
      <c r="C109" s="105">
        <f>+'5. Mid-Year Report (LC)'!C109</f>
        <v>0</v>
      </c>
      <c r="D109" s="2">
        <f>+'5. Mid-Year Report (LC)'!D109</f>
        <v>0</v>
      </c>
      <c r="E109" s="68">
        <f>+'5. Mid-Year Report (LC)'!E109</f>
        <v>0</v>
      </c>
      <c r="F109" s="68">
        <f>IFERROR(+'5. Mid-Year Report (LC)'!F109/$C$140,0)</f>
        <v>0</v>
      </c>
      <c r="G109" s="68">
        <f>IFERROR(+'5. Mid-Year Report (LC)'!G109/$C$140,0)</f>
        <v>0</v>
      </c>
      <c r="H109" s="68">
        <f>IFERROR(+'5. Mid-Year Report (LC)'!H109/$C$140,0)</f>
        <v>0</v>
      </c>
      <c r="I109" s="68">
        <f>IFERROR(+'5. Mid-Year Report (LC)'!I109/$C$140,0)</f>
        <v>0</v>
      </c>
      <c r="J109" s="81">
        <f>+'5. Mid-Year Report (LC)'!J109</f>
        <v>0</v>
      </c>
      <c r="K109" s="82">
        <f>IFERROR(+'5. Mid-Year Report (LC)'!K109/$N$140,0)</f>
        <v>0</v>
      </c>
      <c r="L109" s="81">
        <f>IFERROR(+'5. Mid-Year Report (LC)'!L109/$N$140,0)</f>
        <v>0</v>
      </c>
      <c r="M109" s="82">
        <f>IFERROR(+'5. Mid-Year Report (LC)'!M109/$N$140,0)</f>
        <v>0</v>
      </c>
      <c r="N109" s="81">
        <f>IFERROR(+'5. Mid-Year Report (LC)'!N109/$N$140,0)</f>
        <v>0</v>
      </c>
      <c r="O109" s="120" t="b">
        <f t="shared" si="5"/>
        <v>1</v>
      </c>
    </row>
    <row r="110" spans="1:16" x14ac:dyDescent="0.35">
      <c r="A110" s="334"/>
      <c r="B110" s="105">
        <f>+'5. Mid-Year Report (LC)'!B110</f>
        <v>0</v>
      </c>
      <c r="C110" s="105">
        <f>+'5. Mid-Year Report (LC)'!C110</f>
        <v>0</v>
      </c>
      <c r="D110" s="2">
        <f>+'5. Mid-Year Report (LC)'!D110</f>
        <v>0</v>
      </c>
      <c r="E110" s="68">
        <f>+'5. Mid-Year Report (LC)'!E110</f>
        <v>0</v>
      </c>
      <c r="F110" s="68">
        <f>IFERROR(+'5. Mid-Year Report (LC)'!F110/$C$140,0)</f>
        <v>0</v>
      </c>
      <c r="G110" s="68">
        <f>IFERROR(+'5. Mid-Year Report (LC)'!G110/$C$140,0)</f>
        <v>0</v>
      </c>
      <c r="H110" s="68">
        <f>IFERROR(+'5. Mid-Year Report (LC)'!H110/$C$140,0)</f>
        <v>0</v>
      </c>
      <c r="I110" s="68">
        <f>IFERROR(+'5. Mid-Year Report (LC)'!I110/$C$140,0)</f>
        <v>0</v>
      </c>
      <c r="J110" s="81">
        <f>+'5. Mid-Year Report (LC)'!J110</f>
        <v>0</v>
      </c>
      <c r="K110" s="82">
        <f>IFERROR(+'5. Mid-Year Report (LC)'!K110/$N$140,0)</f>
        <v>0</v>
      </c>
      <c r="L110" s="81">
        <f>IFERROR(+'5. Mid-Year Report (LC)'!L110/$N$140,0)</f>
        <v>0</v>
      </c>
      <c r="M110" s="82">
        <f>IFERROR(+'5. Mid-Year Report (LC)'!M110/$N$140,0)</f>
        <v>0</v>
      </c>
      <c r="N110" s="81">
        <f>IFERROR(+'5. Mid-Year Report (LC)'!N110/$N$140,0)</f>
        <v>0</v>
      </c>
      <c r="O110" s="120" t="b">
        <f t="shared" si="5"/>
        <v>1</v>
      </c>
    </row>
    <row r="111" spans="1:16" x14ac:dyDescent="0.35">
      <c r="A111" s="334"/>
      <c r="B111" s="2"/>
      <c r="C111" s="2"/>
      <c r="D111" s="2"/>
      <c r="E111" s="68"/>
      <c r="F111" s="68"/>
      <c r="G111" s="68"/>
      <c r="H111" s="68"/>
      <c r="I111" s="68"/>
      <c r="J111" s="81"/>
      <c r="K111" s="82"/>
      <c r="L111" s="81"/>
      <c r="M111" s="81"/>
      <c r="N111" s="81"/>
      <c r="O111" s="120"/>
    </row>
    <row r="112" spans="1:16" x14ac:dyDescent="0.35">
      <c r="A112" s="334"/>
      <c r="B112" s="335" t="s">
        <v>97</v>
      </c>
      <c r="C112" s="336"/>
      <c r="D112" s="336"/>
      <c r="E112" s="336"/>
      <c r="F112" s="337"/>
      <c r="G112" s="83">
        <f>SUM(G101:G111)</f>
        <v>0</v>
      </c>
      <c r="H112" s="83">
        <f t="shared" ref="H112:I112" si="6">SUM(H101:H111)</f>
        <v>0</v>
      </c>
      <c r="I112" s="83">
        <f t="shared" si="6"/>
        <v>0</v>
      </c>
      <c r="J112" s="84"/>
      <c r="K112" s="84"/>
      <c r="L112" s="84">
        <f>SUM(L101:L111)</f>
        <v>0</v>
      </c>
      <c r="M112" s="84">
        <f>SUM(M101:M111)</f>
        <v>0</v>
      </c>
      <c r="N112" s="84">
        <f t="shared" ref="N112" si="7">SUM(N101:N111)</f>
        <v>0</v>
      </c>
      <c r="O112" s="84"/>
    </row>
    <row r="113" spans="1:15" x14ac:dyDescent="0.35">
      <c r="A113" s="334" t="s">
        <v>53</v>
      </c>
      <c r="B113" s="105">
        <f>+'5. Mid-Year Report (LC)'!B113</f>
        <v>0</v>
      </c>
      <c r="C113" s="105">
        <f>+'5. Mid-Year Report (LC)'!C113</f>
        <v>0</v>
      </c>
      <c r="D113" s="2">
        <f>+'5. Mid-Year Report (LC)'!D113</f>
        <v>0</v>
      </c>
      <c r="E113" s="68">
        <f>+'5. Mid-Year Report (LC)'!E113</f>
        <v>0</v>
      </c>
      <c r="F113" s="68">
        <f>IFERROR(+'5. Mid-Year Report (LC)'!F113/$C$140,0)</f>
        <v>0</v>
      </c>
      <c r="G113" s="68">
        <f>IFERROR(+'5. Mid-Year Report (LC)'!G113/$C$140,0)</f>
        <v>0</v>
      </c>
      <c r="H113" s="68">
        <f>IFERROR(+'5. Mid-Year Report (LC)'!H113/$C$140,0)</f>
        <v>0</v>
      </c>
      <c r="I113" s="68">
        <f>IFERROR(+'5. Mid-Year Report (LC)'!I113/$C$140,0)</f>
        <v>0</v>
      </c>
      <c r="J113" s="81">
        <f>+'5. Mid-Year Report (LC)'!J113</f>
        <v>0</v>
      </c>
      <c r="K113" s="82">
        <f>IFERROR(+'5. Mid-Year Report (LC)'!K113/$N$140,0)</f>
        <v>0</v>
      </c>
      <c r="L113" s="81">
        <f>IFERROR(+'5. Mid-Year Report (LC)'!L113/$N$140,0)</f>
        <v>0</v>
      </c>
      <c r="M113" s="82">
        <f>IFERROR(+'5. Mid-Year Report (LC)'!M113/$N$140,0)</f>
        <v>0</v>
      </c>
      <c r="N113" s="81">
        <f>IFERROR(+'5. Mid-Year Report (LC)'!N113/$N$140,0)</f>
        <v>0</v>
      </c>
      <c r="O113" s="120" t="b">
        <f t="shared" ref="O113:O119" si="8">IF((J113*K113)=(L113+M113),TRUE)</f>
        <v>1</v>
      </c>
    </row>
    <row r="114" spans="1:15" x14ac:dyDescent="0.35">
      <c r="A114" s="334"/>
      <c r="B114" s="105">
        <f>+'5. Mid-Year Report (LC)'!B114</f>
        <v>0</v>
      </c>
      <c r="C114" s="105">
        <f>+'5. Mid-Year Report (LC)'!C114</f>
        <v>0</v>
      </c>
      <c r="D114" s="2">
        <f>+'5. Mid-Year Report (LC)'!D114</f>
        <v>0</v>
      </c>
      <c r="E114" s="68">
        <f>+'5. Mid-Year Report (LC)'!E114</f>
        <v>0</v>
      </c>
      <c r="F114" s="68">
        <f>IFERROR(+'5. Mid-Year Report (LC)'!F114/$C$140,0)</f>
        <v>0</v>
      </c>
      <c r="G114" s="68">
        <f>IFERROR(+'5. Mid-Year Report (LC)'!G114/$C$140,0)</f>
        <v>0</v>
      </c>
      <c r="H114" s="68">
        <f>IFERROR(+'5. Mid-Year Report (LC)'!H114/$C$140,0)</f>
        <v>0</v>
      </c>
      <c r="I114" s="68">
        <f>IFERROR(+'5. Mid-Year Report (LC)'!I114/$C$140,0)</f>
        <v>0</v>
      </c>
      <c r="J114" s="81">
        <f>+'5. Mid-Year Report (LC)'!J114</f>
        <v>0</v>
      </c>
      <c r="K114" s="82">
        <f>IFERROR(+'5. Mid-Year Report (LC)'!K114/$N$140,0)</f>
        <v>0</v>
      </c>
      <c r="L114" s="81">
        <f>IFERROR(+'5. Mid-Year Report (LC)'!L114/$N$140,0)</f>
        <v>0</v>
      </c>
      <c r="M114" s="82">
        <f>IFERROR(+'5. Mid-Year Report (LC)'!M114/$N$140,0)</f>
        <v>0</v>
      </c>
      <c r="N114" s="81">
        <f>IFERROR(+'5. Mid-Year Report (LC)'!N114/$N$140,0)</f>
        <v>0</v>
      </c>
      <c r="O114" s="120" t="b">
        <f t="shared" si="8"/>
        <v>1</v>
      </c>
    </row>
    <row r="115" spans="1:15" x14ac:dyDescent="0.35">
      <c r="A115" s="334"/>
      <c r="B115" s="105">
        <f>+'5. Mid-Year Report (LC)'!B115</f>
        <v>0</v>
      </c>
      <c r="C115" s="105">
        <f>+'5. Mid-Year Report (LC)'!C115</f>
        <v>0</v>
      </c>
      <c r="D115" s="2">
        <f>+'5. Mid-Year Report (LC)'!D115</f>
        <v>0</v>
      </c>
      <c r="E115" s="68">
        <f>+'5. Mid-Year Report (LC)'!E115</f>
        <v>0</v>
      </c>
      <c r="F115" s="68">
        <f>IFERROR(+'5. Mid-Year Report (LC)'!F115/$C$140,0)</f>
        <v>0</v>
      </c>
      <c r="G115" s="68">
        <f>IFERROR(+'5. Mid-Year Report (LC)'!G115/$C$140,0)</f>
        <v>0</v>
      </c>
      <c r="H115" s="68">
        <f>IFERROR(+'5. Mid-Year Report (LC)'!H115/$C$140,0)</f>
        <v>0</v>
      </c>
      <c r="I115" s="68">
        <f>IFERROR(+'5. Mid-Year Report (LC)'!I115/$C$140,0)</f>
        <v>0</v>
      </c>
      <c r="J115" s="81">
        <f>+'5. Mid-Year Report (LC)'!J115</f>
        <v>0</v>
      </c>
      <c r="K115" s="82">
        <f>IFERROR(+'5. Mid-Year Report (LC)'!K115/$N$140,0)</f>
        <v>0</v>
      </c>
      <c r="L115" s="81">
        <f>IFERROR(+'5. Mid-Year Report (LC)'!L115/$N$140,0)</f>
        <v>0</v>
      </c>
      <c r="M115" s="82">
        <f>IFERROR(+'5. Mid-Year Report (LC)'!M115/$N$140,0)</f>
        <v>0</v>
      </c>
      <c r="N115" s="81">
        <f>IFERROR(+'5. Mid-Year Report (LC)'!N115/$N$140,0)</f>
        <v>0</v>
      </c>
      <c r="O115" s="120" t="b">
        <f t="shared" si="8"/>
        <v>1</v>
      </c>
    </row>
    <row r="116" spans="1:15" x14ac:dyDescent="0.35">
      <c r="A116" s="334"/>
      <c r="B116" s="105">
        <f>+'5. Mid-Year Report (LC)'!B116</f>
        <v>0</v>
      </c>
      <c r="C116" s="105">
        <f>+'5. Mid-Year Report (LC)'!C116</f>
        <v>0</v>
      </c>
      <c r="D116" s="2">
        <f>+'5. Mid-Year Report (LC)'!D116</f>
        <v>0</v>
      </c>
      <c r="E116" s="68">
        <f>+'5. Mid-Year Report (LC)'!E116</f>
        <v>0</v>
      </c>
      <c r="F116" s="68">
        <f>IFERROR(+'5. Mid-Year Report (LC)'!F116/$C$140,0)</f>
        <v>0</v>
      </c>
      <c r="G116" s="68">
        <f>IFERROR(+'5. Mid-Year Report (LC)'!G116/$C$140,0)</f>
        <v>0</v>
      </c>
      <c r="H116" s="68">
        <f>IFERROR(+'5. Mid-Year Report (LC)'!H116/$C$140,0)</f>
        <v>0</v>
      </c>
      <c r="I116" s="68">
        <f>IFERROR(+'5. Mid-Year Report (LC)'!I116/$C$140,0)</f>
        <v>0</v>
      </c>
      <c r="J116" s="81">
        <f>+'5. Mid-Year Report (LC)'!J116</f>
        <v>0</v>
      </c>
      <c r="K116" s="82">
        <f>IFERROR(+'5. Mid-Year Report (LC)'!K116/$N$140,0)</f>
        <v>0</v>
      </c>
      <c r="L116" s="81">
        <f>IFERROR(+'5. Mid-Year Report (LC)'!L116/$N$140,0)</f>
        <v>0</v>
      </c>
      <c r="M116" s="82">
        <f>IFERROR(+'5. Mid-Year Report (LC)'!M116/$N$140,0)</f>
        <v>0</v>
      </c>
      <c r="N116" s="81">
        <f>IFERROR(+'5. Mid-Year Report (LC)'!N116/$N$140,0)</f>
        <v>0</v>
      </c>
      <c r="O116" s="120" t="b">
        <f t="shared" si="8"/>
        <v>1</v>
      </c>
    </row>
    <row r="117" spans="1:15" x14ac:dyDescent="0.35">
      <c r="A117" s="334"/>
      <c r="B117" s="105">
        <f>+'5. Mid-Year Report (LC)'!B117</f>
        <v>0</v>
      </c>
      <c r="C117" s="105">
        <f>+'5. Mid-Year Report (LC)'!C117</f>
        <v>0</v>
      </c>
      <c r="D117" s="2">
        <f>+'5. Mid-Year Report (LC)'!D117</f>
        <v>0</v>
      </c>
      <c r="E117" s="68">
        <f>+'5. Mid-Year Report (LC)'!E117</f>
        <v>0</v>
      </c>
      <c r="F117" s="68">
        <f>IFERROR(+'5. Mid-Year Report (LC)'!F117/$C$140,0)</f>
        <v>0</v>
      </c>
      <c r="G117" s="68">
        <f>IFERROR(+'5. Mid-Year Report (LC)'!G117/$C$140,0)</f>
        <v>0</v>
      </c>
      <c r="H117" s="68">
        <f>IFERROR(+'5. Mid-Year Report (LC)'!H117/$C$140,0)</f>
        <v>0</v>
      </c>
      <c r="I117" s="68">
        <f>IFERROR(+'5. Mid-Year Report (LC)'!I117/$C$140,0)</f>
        <v>0</v>
      </c>
      <c r="J117" s="81">
        <f>+'5. Mid-Year Report (LC)'!J117</f>
        <v>0</v>
      </c>
      <c r="K117" s="82">
        <f>IFERROR(+'5. Mid-Year Report (LC)'!K117/$N$140,0)</f>
        <v>0</v>
      </c>
      <c r="L117" s="81">
        <f>IFERROR(+'5. Mid-Year Report (LC)'!L117/$N$140,0)</f>
        <v>0</v>
      </c>
      <c r="M117" s="82">
        <f>IFERROR(+'5. Mid-Year Report (LC)'!M117/$N$140,0)</f>
        <v>0</v>
      </c>
      <c r="N117" s="81">
        <f>IFERROR(+'5. Mid-Year Report (LC)'!N117/$N$140,0)</f>
        <v>0</v>
      </c>
      <c r="O117" s="120" t="b">
        <f t="shared" si="8"/>
        <v>1</v>
      </c>
    </row>
    <row r="118" spans="1:15" x14ac:dyDescent="0.35">
      <c r="A118" s="334"/>
      <c r="B118" s="105">
        <f>+'5. Mid-Year Report (LC)'!B118</f>
        <v>0</v>
      </c>
      <c r="C118" s="105">
        <f>+'5. Mid-Year Report (LC)'!C118</f>
        <v>0</v>
      </c>
      <c r="D118" s="2">
        <f>+'5. Mid-Year Report (LC)'!D118</f>
        <v>0</v>
      </c>
      <c r="E118" s="68">
        <f>+'5. Mid-Year Report (LC)'!E118</f>
        <v>0</v>
      </c>
      <c r="F118" s="68">
        <f>IFERROR(+'5. Mid-Year Report (LC)'!F118/$C$140,0)</f>
        <v>0</v>
      </c>
      <c r="G118" s="68">
        <f>IFERROR(+'5. Mid-Year Report (LC)'!G118/$C$140,0)</f>
        <v>0</v>
      </c>
      <c r="H118" s="68">
        <f>IFERROR(+'5. Mid-Year Report (LC)'!H118/$C$140,0)</f>
        <v>0</v>
      </c>
      <c r="I118" s="68">
        <f>IFERROR(+'5. Mid-Year Report (LC)'!I118/$C$140,0)</f>
        <v>0</v>
      </c>
      <c r="J118" s="81">
        <f>+'5. Mid-Year Report (LC)'!J118</f>
        <v>0</v>
      </c>
      <c r="K118" s="82">
        <f>IFERROR(+'5. Mid-Year Report (LC)'!K118/$N$140,0)</f>
        <v>0</v>
      </c>
      <c r="L118" s="81">
        <f>IFERROR(+'5. Mid-Year Report (LC)'!L118/$N$140,0)</f>
        <v>0</v>
      </c>
      <c r="M118" s="82">
        <f>IFERROR(+'5. Mid-Year Report (LC)'!M118/$N$140,0)</f>
        <v>0</v>
      </c>
      <c r="N118" s="81">
        <f>IFERROR(+'5. Mid-Year Report (LC)'!N118/$N$140,0)</f>
        <v>0</v>
      </c>
      <c r="O118" s="120" t="b">
        <f t="shared" si="8"/>
        <v>1</v>
      </c>
    </row>
    <row r="119" spans="1:15" x14ac:dyDescent="0.35">
      <c r="A119" s="334"/>
      <c r="B119" s="105">
        <f>+'5. Mid-Year Report (LC)'!B119</f>
        <v>0</v>
      </c>
      <c r="C119" s="105">
        <f>+'5. Mid-Year Report (LC)'!C119</f>
        <v>0</v>
      </c>
      <c r="D119" s="2">
        <f>+'5. Mid-Year Report (LC)'!D119</f>
        <v>0</v>
      </c>
      <c r="E119" s="68">
        <f>+'5. Mid-Year Report (LC)'!E119</f>
        <v>0</v>
      </c>
      <c r="F119" s="68">
        <f>IFERROR(+'5. Mid-Year Report (LC)'!F119/$C$140,0)</f>
        <v>0</v>
      </c>
      <c r="G119" s="68">
        <f>IFERROR(+'5. Mid-Year Report (LC)'!G119/$C$140,0)</f>
        <v>0</v>
      </c>
      <c r="H119" s="68">
        <f>IFERROR(+'5. Mid-Year Report (LC)'!H119/$C$140,0)</f>
        <v>0</v>
      </c>
      <c r="I119" s="68">
        <f>IFERROR(+'5. Mid-Year Report (LC)'!I119/$C$140,0)</f>
        <v>0</v>
      </c>
      <c r="J119" s="81">
        <f>+'5. Mid-Year Report (LC)'!J119</f>
        <v>0</v>
      </c>
      <c r="K119" s="82">
        <f>IFERROR(+'5. Mid-Year Report (LC)'!K119/$N$140,0)</f>
        <v>0</v>
      </c>
      <c r="L119" s="81">
        <f>IFERROR(+'5. Mid-Year Report (LC)'!L119/$N$140,0)</f>
        <v>0</v>
      </c>
      <c r="M119" s="82">
        <f>IFERROR(+'5. Mid-Year Report (LC)'!M119/$N$140,0)</f>
        <v>0</v>
      </c>
      <c r="N119" s="81">
        <f>IFERROR(+'5. Mid-Year Report (LC)'!N119/$N$140,0)</f>
        <v>0</v>
      </c>
      <c r="O119" s="120" t="b">
        <f t="shared" si="8"/>
        <v>1</v>
      </c>
    </row>
    <row r="120" spans="1:15" x14ac:dyDescent="0.35">
      <c r="A120" s="334"/>
      <c r="B120" s="105">
        <f>+'5. Mid-Year Report (LC)'!B120</f>
        <v>0</v>
      </c>
      <c r="C120" s="105">
        <f>+'5. Mid-Year Report (LC)'!C120</f>
        <v>0</v>
      </c>
      <c r="D120" s="2">
        <f>+'5. Mid-Year Report (LC)'!D120</f>
        <v>0</v>
      </c>
      <c r="E120" s="68">
        <f>+'5. Mid-Year Report (LC)'!E120</f>
        <v>0</v>
      </c>
      <c r="F120" s="68">
        <f>IFERROR(+'5. Mid-Year Report (LC)'!F120/$C$140,0)</f>
        <v>0</v>
      </c>
      <c r="G120" s="68">
        <f>IFERROR(+'5. Mid-Year Report (LC)'!G120/$C$140,0)</f>
        <v>0</v>
      </c>
      <c r="H120" s="68">
        <f>IFERROR(+'5. Mid-Year Report (LC)'!H120/$C$140,0)</f>
        <v>0</v>
      </c>
      <c r="I120" s="68">
        <f>IFERROR(+'5. Mid-Year Report (LC)'!I120/$C$140,0)</f>
        <v>0</v>
      </c>
      <c r="J120" s="81">
        <f>+'5. Mid-Year Report (LC)'!J120</f>
        <v>0</v>
      </c>
      <c r="K120" s="82">
        <f>IFERROR(+'5. Mid-Year Report (LC)'!K120/$N$140,0)</f>
        <v>0</v>
      </c>
      <c r="L120" s="81">
        <f>IFERROR(+'5. Mid-Year Report (LC)'!L120/$N$140,0)</f>
        <v>0</v>
      </c>
      <c r="M120" s="82">
        <f>IFERROR(+'5. Mid-Year Report (LC)'!M120/$N$140,0)</f>
        <v>0</v>
      </c>
      <c r="N120" s="81">
        <f>IFERROR(+'5. Mid-Year Report (LC)'!N120/$N$140,0)</f>
        <v>0</v>
      </c>
      <c r="O120" s="120" t="b">
        <f t="shared" ref="O120:O122" si="9">IF((J120*K120)=(L120+M120),TRUE)</f>
        <v>1</v>
      </c>
    </row>
    <row r="121" spans="1:15" x14ac:dyDescent="0.35">
      <c r="A121" s="334"/>
      <c r="B121" s="105">
        <f>+'5. Mid-Year Report (LC)'!B121</f>
        <v>0</v>
      </c>
      <c r="C121" s="105">
        <f>+'5. Mid-Year Report (LC)'!C121</f>
        <v>0</v>
      </c>
      <c r="D121" s="2">
        <f>+'5. Mid-Year Report (LC)'!D121</f>
        <v>0</v>
      </c>
      <c r="E121" s="68">
        <f>+'5. Mid-Year Report (LC)'!E121</f>
        <v>0</v>
      </c>
      <c r="F121" s="68">
        <f>IFERROR(+'5. Mid-Year Report (LC)'!F121/$C$140,0)</f>
        <v>0</v>
      </c>
      <c r="G121" s="68">
        <f>IFERROR(+'5. Mid-Year Report (LC)'!G121/$C$140,0)</f>
        <v>0</v>
      </c>
      <c r="H121" s="68">
        <f>IFERROR(+'5. Mid-Year Report (LC)'!H121/$C$140,0)</f>
        <v>0</v>
      </c>
      <c r="I121" s="68">
        <f>IFERROR(+'5. Mid-Year Report (LC)'!I121/$C$140,0)</f>
        <v>0</v>
      </c>
      <c r="J121" s="81">
        <f>+'5. Mid-Year Report (LC)'!J121</f>
        <v>0</v>
      </c>
      <c r="K121" s="82">
        <f>IFERROR(+'5. Mid-Year Report (LC)'!K121/$N$140,0)</f>
        <v>0</v>
      </c>
      <c r="L121" s="81">
        <f>IFERROR(+'5. Mid-Year Report (LC)'!L121/$N$140,0)</f>
        <v>0</v>
      </c>
      <c r="M121" s="82">
        <f>IFERROR(+'5. Mid-Year Report (LC)'!M121/$N$140,0)</f>
        <v>0</v>
      </c>
      <c r="N121" s="81">
        <f>IFERROR(+'5. Mid-Year Report (LC)'!N121/$N$140,0)</f>
        <v>0</v>
      </c>
      <c r="O121" s="120" t="b">
        <f t="shared" si="9"/>
        <v>1</v>
      </c>
    </row>
    <row r="122" spans="1:15" x14ac:dyDescent="0.35">
      <c r="A122" s="334"/>
      <c r="B122" s="105">
        <f>+'5. Mid-Year Report (LC)'!B122</f>
        <v>0</v>
      </c>
      <c r="C122" s="105">
        <f>+'5. Mid-Year Report (LC)'!C122</f>
        <v>0</v>
      </c>
      <c r="D122" s="2">
        <f>+'5. Mid-Year Report (LC)'!D122</f>
        <v>0</v>
      </c>
      <c r="E122" s="68">
        <f>+'5. Mid-Year Report (LC)'!E122</f>
        <v>0</v>
      </c>
      <c r="F122" s="68">
        <f>IFERROR(+'5. Mid-Year Report (LC)'!F122/$C$140,0)</f>
        <v>0</v>
      </c>
      <c r="G122" s="68">
        <f>IFERROR(+'5. Mid-Year Report (LC)'!G122/$C$140,0)</f>
        <v>0</v>
      </c>
      <c r="H122" s="68">
        <f>IFERROR(+'5. Mid-Year Report (LC)'!H122/$C$140,0)</f>
        <v>0</v>
      </c>
      <c r="I122" s="68">
        <f>IFERROR(+'5. Mid-Year Report (LC)'!I122/$C$140,0)</f>
        <v>0</v>
      </c>
      <c r="J122" s="81">
        <f>+'5. Mid-Year Report (LC)'!J122</f>
        <v>0</v>
      </c>
      <c r="K122" s="82">
        <f>IFERROR(+'5. Mid-Year Report (LC)'!K122/$N$140,0)</f>
        <v>0</v>
      </c>
      <c r="L122" s="81">
        <f>IFERROR(+'5. Mid-Year Report (LC)'!L122/$N$140,0)</f>
        <v>0</v>
      </c>
      <c r="M122" s="82">
        <f>IFERROR(+'5. Mid-Year Report (LC)'!M122/$N$140,0)</f>
        <v>0</v>
      </c>
      <c r="N122" s="81">
        <f>IFERROR(+'5. Mid-Year Report (LC)'!N122/$N$140,0)</f>
        <v>0</v>
      </c>
      <c r="O122" s="120" t="b">
        <f t="shared" si="9"/>
        <v>1</v>
      </c>
    </row>
    <row r="123" spans="1:15" x14ac:dyDescent="0.35">
      <c r="A123" s="334"/>
      <c r="B123" s="2"/>
      <c r="C123" s="2"/>
      <c r="D123" s="2"/>
      <c r="E123" s="68"/>
      <c r="F123" s="68"/>
      <c r="G123" s="68"/>
      <c r="H123" s="68"/>
      <c r="I123" s="68"/>
      <c r="J123" s="81"/>
      <c r="K123" s="82"/>
      <c r="L123" s="81"/>
      <c r="M123" s="81"/>
      <c r="N123" s="81"/>
      <c r="O123" s="120"/>
    </row>
    <row r="124" spans="1:15" x14ac:dyDescent="0.35">
      <c r="A124" s="334"/>
      <c r="B124" s="335" t="s">
        <v>81</v>
      </c>
      <c r="C124" s="336"/>
      <c r="D124" s="336"/>
      <c r="E124" s="336"/>
      <c r="F124" s="337"/>
      <c r="G124" s="83">
        <f>SUM(G113:G123)</f>
        <v>0</v>
      </c>
      <c r="H124" s="83">
        <f t="shared" ref="H124:I124" si="10">SUM(H113:H123)</f>
        <v>0</v>
      </c>
      <c r="I124" s="83">
        <f t="shared" si="10"/>
        <v>0</v>
      </c>
      <c r="J124" s="84"/>
      <c r="K124" s="84"/>
      <c r="L124" s="84">
        <f>SUM(L113:L123)</f>
        <v>0</v>
      </c>
      <c r="M124" s="84">
        <f>SUM(M113:M123)</f>
        <v>0</v>
      </c>
      <c r="N124" s="84">
        <f>SUM(N113:N123)</f>
        <v>0</v>
      </c>
      <c r="O124" s="84"/>
    </row>
    <row r="125" spans="1:15" x14ac:dyDescent="0.35">
      <c r="A125" s="334" t="s">
        <v>54</v>
      </c>
      <c r="B125" s="105">
        <f>+'5. Mid-Year Report (LC)'!B125</f>
        <v>0</v>
      </c>
      <c r="C125" s="105">
        <f>+'5. Mid-Year Report (LC)'!C125</f>
        <v>0</v>
      </c>
      <c r="D125" s="2">
        <f>+'5. Mid-Year Report (LC)'!D125</f>
        <v>0</v>
      </c>
      <c r="E125" s="68">
        <f>+'5. Mid-Year Report (LC)'!E125</f>
        <v>0</v>
      </c>
      <c r="F125" s="68">
        <f>IFERROR(+'5. Mid-Year Report (LC)'!F125/$C$140,0)</f>
        <v>0</v>
      </c>
      <c r="G125" s="68">
        <f>IFERROR(+'5. Mid-Year Report (LC)'!G125/$C$140,0)</f>
        <v>0</v>
      </c>
      <c r="H125" s="68">
        <f>IFERROR(+'5. Mid-Year Report (LC)'!H125/$C$140,0)</f>
        <v>0</v>
      </c>
      <c r="I125" s="68">
        <f>IFERROR(+'5. Mid-Year Report (LC)'!I125/$C$140,0)</f>
        <v>0</v>
      </c>
      <c r="J125" s="81">
        <f>+'5. Mid-Year Report (LC)'!J125</f>
        <v>0</v>
      </c>
      <c r="K125" s="82">
        <f>IFERROR(+'5. Mid-Year Report (LC)'!K125/$N$140,0)</f>
        <v>0</v>
      </c>
      <c r="L125" s="81">
        <f>IFERROR(+'5. Mid-Year Report (LC)'!L125/$N$140,0)</f>
        <v>0</v>
      </c>
      <c r="M125" s="82">
        <f>IFERROR(+'5. Mid-Year Report (LC)'!M125/$N$140,0)</f>
        <v>0</v>
      </c>
      <c r="N125" s="81">
        <f>IFERROR(+'5. Mid-Year Report (LC)'!N125/$N$140,0)</f>
        <v>0</v>
      </c>
      <c r="O125" s="120" t="b">
        <f t="shared" ref="O125:O130" si="11">IF((J125*K125)=(L125+M125),TRUE)</f>
        <v>1</v>
      </c>
    </row>
    <row r="126" spans="1:15" x14ac:dyDescent="0.35">
      <c r="A126" s="334"/>
      <c r="B126" s="105">
        <f>+'5. Mid-Year Report (LC)'!B126</f>
        <v>0</v>
      </c>
      <c r="C126" s="105">
        <f>+'5. Mid-Year Report (LC)'!C126</f>
        <v>0</v>
      </c>
      <c r="D126" s="2">
        <f>+'5. Mid-Year Report (LC)'!D126</f>
        <v>0</v>
      </c>
      <c r="E126" s="68">
        <f>+'5. Mid-Year Report (LC)'!E126</f>
        <v>0</v>
      </c>
      <c r="F126" s="68">
        <f>IFERROR(+'5. Mid-Year Report (LC)'!F126/$C$140,0)</f>
        <v>0</v>
      </c>
      <c r="G126" s="68">
        <f>IFERROR(+'5. Mid-Year Report (LC)'!G126/$C$140,0)</f>
        <v>0</v>
      </c>
      <c r="H126" s="68">
        <f>IFERROR(+'5. Mid-Year Report (LC)'!H126/$C$140,0)</f>
        <v>0</v>
      </c>
      <c r="I126" s="68">
        <f>IFERROR(+'5. Mid-Year Report (LC)'!I126/$C$140,0)</f>
        <v>0</v>
      </c>
      <c r="J126" s="81">
        <f>+'5. Mid-Year Report (LC)'!J126</f>
        <v>0</v>
      </c>
      <c r="K126" s="82">
        <f>IFERROR(+'5. Mid-Year Report (LC)'!K126/$N$140,0)</f>
        <v>0</v>
      </c>
      <c r="L126" s="81">
        <f>IFERROR(+'5. Mid-Year Report (LC)'!L126/$N$140,0)</f>
        <v>0</v>
      </c>
      <c r="M126" s="82">
        <f>IFERROR(+'5. Mid-Year Report (LC)'!M126/$N$140,0)</f>
        <v>0</v>
      </c>
      <c r="N126" s="81">
        <f>IFERROR(+'5. Mid-Year Report (LC)'!N126/$N$140,0)</f>
        <v>0</v>
      </c>
      <c r="O126" s="120" t="b">
        <f t="shared" si="11"/>
        <v>1</v>
      </c>
    </row>
    <row r="127" spans="1:15" x14ac:dyDescent="0.35">
      <c r="A127" s="334"/>
      <c r="B127" s="105">
        <f>+'5. Mid-Year Report (LC)'!B127</f>
        <v>0</v>
      </c>
      <c r="C127" s="105">
        <f>+'5. Mid-Year Report (LC)'!C127</f>
        <v>0</v>
      </c>
      <c r="D127" s="2">
        <f>+'5. Mid-Year Report (LC)'!D127</f>
        <v>0</v>
      </c>
      <c r="E127" s="68">
        <f>+'5. Mid-Year Report (LC)'!E127</f>
        <v>0</v>
      </c>
      <c r="F127" s="68">
        <f>IFERROR(+'5. Mid-Year Report (LC)'!F127/$C$140,0)</f>
        <v>0</v>
      </c>
      <c r="G127" s="68">
        <f>IFERROR(+'5. Mid-Year Report (LC)'!G127/$C$140,0)</f>
        <v>0</v>
      </c>
      <c r="H127" s="68">
        <f>IFERROR(+'5. Mid-Year Report (LC)'!H127/$C$140,0)</f>
        <v>0</v>
      </c>
      <c r="I127" s="68">
        <f>IFERROR(+'5. Mid-Year Report (LC)'!I127/$C$140,0)</f>
        <v>0</v>
      </c>
      <c r="J127" s="81">
        <f>+'5. Mid-Year Report (LC)'!J127</f>
        <v>0</v>
      </c>
      <c r="K127" s="82">
        <f>IFERROR(+'5. Mid-Year Report (LC)'!K127/$N$140,0)</f>
        <v>0</v>
      </c>
      <c r="L127" s="81">
        <f>IFERROR(+'5. Mid-Year Report (LC)'!L127/$N$140,0)</f>
        <v>0</v>
      </c>
      <c r="M127" s="82">
        <f>IFERROR(+'5. Mid-Year Report (LC)'!M127/$N$140,0)</f>
        <v>0</v>
      </c>
      <c r="N127" s="81">
        <f>IFERROR(+'5. Mid-Year Report (LC)'!N127/$N$140,0)</f>
        <v>0</v>
      </c>
      <c r="O127" s="120" t="b">
        <f t="shared" si="11"/>
        <v>1</v>
      </c>
    </row>
    <row r="128" spans="1:15" x14ac:dyDescent="0.35">
      <c r="A128" s="334"/>
      <c r="B128" s="105">
        <f>+'5. Mid-Year Report (LC)'!B128</f>
        <v>0</v>
      </c>
      <c r="C128" s="105">
        <f>+'5. Mid-Year Report (LC)'!C128</f>
        <v>0</v>
      </c>
      <c r="D128" s="2">
        <f>+'5. Mid-Year Report (LC)'!D128</f>
        <v>0</v>
      </c>
      <c r="E128" s="68">
        <f>+'5. Mid-Year Report (LC)'!E128</f>
        <v>0</v>
      </c>
      <c r="F128" s="68">
        <f>IFERROR(+'5. Mid-Year Report (LC)'!F128/$C$140,0)</f>
        <v>0</v>
      </c>
      <c r="G128" s="68">
        <f>IFERROR(+'5. Mid-Year Report (LC)'!G128/$C$140,0)</f>
        <v>0</v>
      </c>
      <c r="H128" s="68">
        <f>IFERROR(+'5. Mid-Year Report (LC)'!H128/$C$140,0)</f>
        <v>0</v>
      </c>
      <c r="I128" s="68">
        <f>IFERROR(+'5. Mid-Year Report (LC)'!I128/$C$140,0)</f>
        <v>0</v>
      </c>
      <c r="J128" s="81">
        <f>+'5. Mid-Year Report (LC)'!J128</f>
        <v>0</v>
      </c>
      <c r="K128" s="82">
        <f>IFERROR(+'5. Mid-Year Report (LC)'!K128/$N$140,0)</f>
        <v>0</v>
      </c>
      <c r="L128" s="81">
        <f>IFERROR(+'5. Mid-Year Report (LC)'!L128/$N$140,0)</f>
        <v>0</v>
      </c>
      <c r="M128" s="82">
        <f>IFERROR(+'5. Mid-Year Report (LC)'!M128/$N$140,0)</f>
        <v>0</v>
      </c>
      <c r="N128" s="81">
        <f>IFERROR(+'5. Mid-Year Report (LC)'!N128/$N$140,0)</f>
        <v>0</v>
      </c>
      <c r="O128" s="120" t="b">
        <f t="shared" si="11"/>
        <v>1</v>
      </c>
    </row>
    <row r="129" spans="1:15" x14ac:dyDescent="0.35">
      <c r="A129" s="334"/>
      <c r="B129" s="105">
        <f>+'5. Mid-Year Report (LC)'!B129</f>
        <v>0</v>
      </c>
      <c r="C129" s="105">
        <f>+'5. Mid-Year Report (LC)'!C129</f>
        <v>0</v>
      </c>
      <c r="D129" s="2">
        <f>+'5. Mid-Year Report (LC)'!D129</f>
        <v>0</v>
      </c>
      <c r="E129" s="68">
        <f>+'5. Mid-Year Report (LC)'!E129</f>
        <v>0</v>
      </c>
      <c r="F129" s="68">
        <f>IFERROR(+'5. Mid-Year Report (LC)'!F129/$C$140,0)</f>
        <v>0</v>
      </c>
      <c r="G129" s="68">
        <f>IFERROR(+'5. Mid-Year Report (LC)'!G129/$C$140,0)</f>
        <v>0</v>
      </c>
      <c r="H129" s="68">
        <f>IFERROR(+'5. Mid-Year Report (LC)'!H129/$C$140,0)</f>
        <v>0</v>
      </c>
      <c r="I129" s="68">
        <f>IFERROR(+'5. Mid-Year Report (LC)'!I129/$C$140,0)</f>
        <v>0</v>
      </c>
      <c r="J129" s="81">
        <f>+'5. Mid-Year Report (LC)'!J129</f>
        <v>0</v>
      </c>
      <c r="K129" s="82">
        <f>IFERROR(+'5. Mid-Year Report (LC)'!K129/$N$140,0)</f>
        <v>0</v>
      </c>
      <c r="L129" s="81">
        <f>IFERROR(+'5. Mid-Year Report (LC)'!L129/$N$140,0)</f>
        <v>0</v>
      </c>
      <c r="M129" s="82">
        <f>IFERROR(+'5. Mid-Year Report (LC)'!M129/$N$140,0)</f>
        <v>0</v>
      </c>
      <c r="N129" s="81">
        <f>IFERROR(+'5. Mid-Year Report (LC)'!N129/$N$140,0)</f>
        <v>0</v>
      </c>
      <c r="O129" s="120" t="b">
        <f t="shared" si="11"/>
        <v>1</v>
      </c>
    </row>
    <row r="130" spans="1:15" x14ac:dyDescent="0.35">
      <c r="A130" s="334"/>
      <c r="B130" s="105">
        <f>+'5. Mid-Year Report (LC)'!B130</f>
        <v>0</v>
      </c>
      <c r="C130" s="105">
        <f>+'5. Mid-Year Report (LC)'!C130</f>
        <v>0</v>
      </c>
      <c r="D130" s="2">
        <f>+'5. Mid-Year Report (LC)'!D130</f>
        <v>0</v>
      </c>
      <c r="E130" s="68">
        <f>+'5. Mid-Year Report (LC)'!E130</f>
        <v>0</v>
      </c>
      <c r="F130" s="68">
        <f>IFERROR(+'5. Mid-Year Report (LC)'!F130/$C$140,0)</f>
        <v>0</v>
      </c>
      <c r="G130" s="68">
        <f>IFERROR(+'5. Mid-Year Report (LC)'!G130/$C$140,0)</f>
        <v>0</v>
      </c>
      <c r="H130" s="68">
        <f>IFERROR(+'5. Mid-Year Report (LC)'!H130/$C$140,0)</f>
        <v>0</v>
      </c>
      <c r="I130" s="68">
        <f>IFERROR(+'5. Mid-Year Report (LC)'!I130/$C$140,0)</f>
        <v>0</v>
      </c>
      <c r="J130" s="81">
        <f>+'5. Mid-Year Report (LC)'!J130</f>
        <v>0</v>
      </c>
      <c r="K130" s="82">
        <f>IFERROR(+'5. Mid-Year Report (LC)'!K130/$N$140,0)</f>
        <v>0</v>
      </c>
      <c r="L130" s="81">
        <f>IFERROR(+'5. Mid-Year Report (LC)'!L130/$N$140,0)</f>
        <v>0</v>
      </c>
      <c r="M130" s="82">
        <f>IFERROR(+'5. Mid-Year Report (LC)'!M130/$N$140,0)</f>
        <v>0</v>
      </c>
      <c r="N130" s="81">
        <f>IFERROR(+'5. Mid-Year Report (LC)'!N130/$N$140,0)</f>
        <v>0</v>
      </c>
      <c r="O130" s="120" t="b">
        <f t="shared" si="11"/>
        <v>1</v>
      </c>
    </row>
    <row r="131" spans="1:15" x14ac:dyDescent="0.35">
      <c r="A131" s="334"/>
      <c r="B131" s="105">
        <f>+'5. Mid-Year Report (LC)'!B131</f>
        <v>0</v>
      </c>
      <c r="C131" s="105">
        <f>+'5. Mid-Year Report (LC)'!C131</f>
        <v>0</v>
      </c>
      <c r="D131" s="2">
        <f>+'5. Mid-Year Report (LC)'!D131</f>
        <v>0</v>
      </c>
      <c r="E131" s="68">
        <f>+'5. Mid-Year Report (LC)'!E131</f>
        <v>0</v>
      </c>
      <c r="F131" s="68">
        <f>IFERROR(+'5. Mid-Year Report (LC)'!F131/$C$140,0)</f>
        <v>0</v>
      </c>
      <c r="G131" s="68">
        <f>IFERROR(+'5. Mid-Year Report (LC)'!G131/$C$140,0)</f>
        <v>0</v>
      </c>
      <c r="H131" s="68">
        <f>IFERROR(+'5. Mid-Year Report (LC)'!H131/$C$140,0)</f>
        <v>0</v>
      </c>
      <c r="I131" s="68">
        <f>IFERROR(+'5. Mid-Year Report (LC)'!I131/$C$140,0)</f>
        <v>0</v>
      </c>
      <c r="J131" s="81">
        <f>+'5. Mid-Year Report (LC)'!J131</f>
        <v>0</v>
      </c>
      <c r="K131" s="82">
        <f>IFERROR(+'5. Mid-Year Report (LC)'!K131/$N$140,0)</f>
        <v>0</v>
      </c>
      <c r="L131" s="81">
        <f>IFERROR(+'5. Mid-Year Report (LC)'!L131/$N$140,0)</f>
        <v>0</v>
      </c>
      <c r="M131" s="82">
        <f>IFERROR(+'5. Mid-Year Report (LC)'!M131/$N$140,0)</f>
        <v>0</v>
      </c>
      <c r="N131" s="81">
        <f>IFERROR(+'5. Mid-Year Report (LC)'!N131/$N$140,0)</f>
        <v>0</v>
      </c>
      <c r="O131" s="120" t="b">
        <f t="shared" ref="O131:O133" si="12">IF((J131*K131)=(L131+M131),TRUE)</f>
        <v>1</v>
      </c>
    </row>
    <row r="132" spans="1:15" x14ac:dyDescent="0.35">
      <c r="A132" s="334"/>
      <c r="B132" s="105">
        <f>+'5. Mid-Year Report (LC)'!B132</f>
        <v>0</v>
      </c>
      <c r="C132" s="105">
        <f>+'5. Mid-Year Report (LC)'!C132</f>
        <v>0</v>
      </c>
      <c r="D132" s="2">
        <f>+'5. Mid-Year Report (LC)'!D132</f>
        <v>0</v>
      </c>
      <c r="E132" s="68">
        <f>+'5. Mid-Year Report (LC)'!E132</f>
        <v>0</v>
      </c>
      <c r="F132" s="68">
        <f>IFERROR(+'5. Mid-Year Report (LC)'!F132/$C$140,0)</f>
        <v>0</v>
      </c>
      <c r="G132" s="68">
        <f>IFERROR(+'5. Mid-Year Report (LC)'!G132/$C$140,0)</f>
        <v>0</v>
      </c>
      <c r="H132" s="68">
        <f>IFERROR(+'5. Mid-Year Report (LC)'!H132/$C$140,0)</f>
        <v>0</v>
      </c>
      <c r="I132" s="68">
        <f>IFERROR(+'5. Mid-Year Report (LC)'!I132/$C$140,0)</f>
        <v>0</v>
      </c>
      <c r="J132" s="81">
        <f>+'5. Mid-Year Report (LC)'!J132</f>
        <v>0</v>
      </c>
      <c r="K132" s="82">
        <f>IFERROR(+'5. Mid-Year Report (LC)'!K132/$N$140,0)</f>
        <v>0</v>
      </c>
      <c r="L132" s="81">
        <f>IFERROR(+'5. Mid-Year Report (LC)'!L132/$N$140,0)</f>
        <v>0</v>
      </c>
      <c r="M132" s="82">
        <f>IFERROR(+'5. Mid-Year Report (LC)'!M132/$N$140,0)</f>
        <v>0</v>
      </c>
      <c r="N132" s="81">
        <f>IFERROR(+'5. Mid-Year Report (LC)'!N132/$N$140,0)</f>
        <v>0</v>
      </c>
      <c r="O132" s="120" t="b">
        <f t="shared" si="12"/>
        <v>1</v>
      </c>
    </row>
    <row r="133" spans="1:15" x14ac:dyDescent="0.35">
      <c r="A133" s="334"/>
      <c r="B133" s="105">
        <f>+'5. Mid-Year Report (LC)'!B133</f>
        <v>0</v>
      </c>
      <c r="C133" s="105">
        <f>+'5. Mid-Year Report (LC)'!C133</f>
        <v>0</v>
      </c>
      <c r="D133" s="2">
        <f>+'5. Mid-Year Report (LC)'!D133</f>
        <v>0</v>
      </c>
      <c r="E133" s="68">
        <f>+'5. Mid-Year Report (LC)'!E133</f>
        <v>0</v>
      </c>
      <c r="F133" s="68">
        <f>IFERROR(+'5. Mid-Year Report (LC)'!F133/$C$140,0)</f>
        <v>0</v>
      </c>
      <c r="G133" s="68">
        <f>IFERROR(+'5. Mid-Year Report (LC)'!G133/$C$140,0)</f>
        <v>0</v>
      </c>
      <c r="H133" s="68">
        <f>IFERROR(+'5. Mid-Year Report (LC)'!H133/$C$140,0)</f>
        <v>0</v>
      </c>
      <c r="I133" s="68">
        <f>IFERROR(+'5. Mid-Year Report (LC)'!I133/$C$140,0)</f>
        <v>0</v>
      </c>
      <c r="J133" s="81">
        <f>+'5. Mid-Year Report (LC)'!J133</f>
        <v>0</v>
      </c>
      <c r="K133" s="82">
        <f>IFERROR(+'5. Mid-Year Report (LC)'!K133/$N$140,0)</f>
        <v>0</v>
      </c>
      <c r="L133" s="81">
        <f>IFERROR(+'5. Mid-Year Report (LC)'!L133/$N$140,0)</f>
        <v>0</v>
      </c>
      <c r="M133" s="82">
        <f>IFERROR(+'5. Mid-Year Report (LC)'!M133/$N$140,0)</f>
        <v>0</v>
      </c>
      <c r="N133" s="81">
        <f>IFERROR(+'5. Mid-Year Report (LC)'!N133/$N$140,0)</f>
        <v>0</v>
      </c>
      <c r="O133" s="120" t="b">
        <f t="shared" si="12"/>
        <v>1</v>
      </c>
    </row>
    <row r="134" spans="1:15" x14ac:dyDescent="0.35">
      <c r="A134" s="334"/>
      <c r="B134" s="105">
        <f>+'5. Mid-Year Report (LC)'!B134</f>
        <v>0</v>
      </c>
      <c r="C134" s="105">
        <f>+'5. Mid-Year Report (LC)'!C134</f>
        <v>0</v>
      </c>
      <c r="D134" s="2">
        <f>+'5. Mid-Year Report (LC)'!D134</f>
        <v>0</v>
      </c>
      <c r="E134" s="68">
        <f>+'5. Mid-Year Report (LC)'!E134</f>
        <v>0</v>
      </c>
      <c r="F134" s="68">
        <f>IFERROR(+'5. Mid-Year Report (LC)'!F134/$C$140,0)</f>
        <v>0</v>
      </c>
      <c r="G134" s="68">
        <f>IFERROR(+'5. Mid-Year Report (LC)'!G134/$C$140,0)</f>
        <v>0</v>
      </c>
      <c r="H134" s="68">
        <f>IFERROR(+'5. Mid-Year Report (LC)'!H134/$C$140,0)</f>
        <v>0</v>
      </c>
      <c r="I134" s="68">
        <f>IFERROR(+'5. Mid-Year Report (LC)'!I134/$C$140,0)</f>
        <v>0</v>
      </c>
      <c r="J134" s="81">
        <f>+'5. Mid-Year Report (LC)'!J134</f>
        <v>0</v>
      </c>
      <c r="K134" s="82">
        <f>IFERROR(+'5. Mid-Year Report (LC)'!K134/$N$140,0)</f>
        <v>0</v>
      </c>
      <c r="L134" s="81">
        <f>IFERROR(+'5. Mid-Year Report (LC)'!L134/$N$140,0)</f>
        <v>0</v>
      </c>
      <c r="M134" s="82">
        <f>IFERROR(+'5. Mid-Year Report (LC)'!M134/$N$140,0)</f>
        <v>0</v>
      </c>
      <c r="N134" s="81">
        <f>IFERROR(+'5. Mid-Year Report (LC)'!N134/$N$140,0)</f>
        <v>0</v>
      </c>
      <c r="O134" s="120" t="b">
        <f t="shared" ref="O134" si="13">IF((J134*K134)=(L134+M134),TRUE)</f>
        <v>1</v>
      </c>
    </row>
    <row r="135" spans="1:15" x14ac:dyDescent="0.35">
      <c r="A135" s="334"/>
      <c r="B135" s="2"/>
      <c r="C135" s="2"/>
      <c r="D135" s="2"/>
      <c r="E135" s="68"/>
      <c r="F135" s="68"/>
      <c r="G135" s="68"/>
      <c r="H135" s="68"/>
      <c r="I135" s="68"/>
      <c r="J135" s="81"/>
      <c r="K135" s="82"/>
      <c r="L135" s="81"/>
      <c r="M135" s="81"/>
      <c r="N135" s="81"/>
      <c r="O135" s="120"/>
    </row>
    <row r="136" spans="1:15" x14ac:dyDescent="0.35">
      <c r="A136" s="334"/>
      <c r="B136" s="335" t="s">
        <v>82</v>
      </c>
      <c r="C136" s="336"/>
      <c r="D136" s="336"/>
      <c r="E136" s="336"/>
      <c r="F136" s="337"/>
      <c r="G136" s="83">
        <f>SUM(G125:G135)</f>
        <v>0</v>
      </c>
      <c r="H136" s="83">
        <f t="shared" ref="H136:I136" si="14">SUM(H125:H135)</f>
        <v>0</v>
      </c>
      <c r="I136" s="83">
        <f t="shared" si="14"/>
        <v>0</v>
      </c>
      <c r="J136" s="84"/>
      <c r="K136" s="84"/>
      <c r="L136" s="84">
        <f>SUM(L125:L135)</f>
        <v>0</v>
      </c>
      <c r="M136" s="84">
        <f t="shared" ref="M136:N136" si="15">SUM(M125:M135)</f>
        <v>0</v>
      </c>
      <c r="N136" s="84">
        <f t="shared" si="15"/>
        <v>0</v>
      </c>
      <c r="O136" s="84"/>
    </row>
    <row r="137" spans="1:15" ht="21" x14ac:dyDescent="0.5">
      <c r="A137" s="338" t="s">
        <v>55</v>
      </c>
      <c r="B137" s="339"/>
      <c r="C137" s="339"/>
      <c r="D137" s="339"/>
      <c r="E137" s="339"/>
      <c r="F137" s="340"/>
      <c r="G137" s="85">
        <f>+G136+G124+G112+G100+G48</f>
        <v>0</v>
      </c>
      <c r="H137" s="85">
        <f>+H136+H124+H112+H100+H48</f>
        <v>0</v>
      </c>
      <c r="I137" s="85">
        <f>+I136+I124+I112+I100+I48</f>
        <v>0</v>
      </c>
      <c r="J137" s="86"/>
      <c r="K137" s="86"/>
      <c r="L137" s="86">
        <f>+L136+L124+L112+L100+L48</f>
        <v>0</v>
      </c>
      <c r="M137" s="86">
        <f>+M136+M124+M112+M100+M48</f>
        <v>0</v>
      </c>
      <c r="N137" s="86">
        <f>+N136+N124+N112+N100+N48</f>
        <v>0</v>
      </c>
      <c r="O137" s="86"/>
    </row>
    <row r="139" spans="1:15" ht="15" thickBot="1" x14ac:dyDescent="0.4"/>
    <row r="140" spans="1:15" ht="43" thickBot="1" x14ac:dyDescent="0.4">
      <c r="A140" s="90" t="s">
        <v>142</v>
      </c>
      <c r="B140" s="94" t="s">
        <v>143</v>
      </c>
      <c r="C140" s="93">
        <f>+'5. Mid-Year Report (LC)'!C139</f>
        <v>0</v>
      </c>
      <c r="E140" s="88"/>
      <c r="F140" s="89"/>
      <c r="G140" s="54"/>
      <c r="H140" s="54"/>
      <c r="I140" s="54"/>
      <c r="J140" s="383" t="s">
        <v>144</v>
      </c>
      <c r="K140" s="384"/>
      <c r="L140" s="362" t="s">
        <v>143</v>
      </c>
      <c r="M140" s="363"/>
      <c r="N140" s="92">
        <f>+'5. Mid-Year Report (LC)'!N139</f>
        <v>0</v>
      </c>
    </row>
  </sheetData>
  <sheetProtection algorithmName="SHA-512" hashValue="725VjXRq2MdU2dcgXtRPUI5CmswkhdW9ERfgX3FwF0V3BWkH82Y+/ODS5XY+X6Ams3pyARipGiZmUfl4Tf8pOQ==" saltValue="LcjbQSWnzUn1bQg/46/BUw==" spinCount="100000" sheet="1" objects="1" scenarios="1"/>
  <mergeCells count="22">
    <mergeCell ref="A1:L1"/>
    <mergeCell ref="A6:D6"/>
    <mergeCell ref="A19:A48"/>
    <mergeCell ref="B48:F48"/>
    <mergeCell ref="A17:D17"/>
    <mergeCell ref="E17:I17"/>
    <mergeCell ref="A2:B2"/>
    <mergeCell ref="A3:B3"/>
    <mergeCell ref="A4:B4"/>
    <mergeCell ref="J17:O17"/>
    <mergeCell ref="A14:B14"/>
    <mergeCell ref="A101:A112"/>
    <mergeCell ref="B112:F112"/>
    <mergeCell ref="A113:A124"/>
    <mergeCell ref="B124:F124"/>
    <mergeCell ref="A49:A100"/>
    <mergeCell ref="B100:F100"/>
    <mergeCell ref="L140:M140"/>
    <mergeCell ref="J140:K140"/>
    <mergeCell ref="A137:F137"/>
    <mergeCell ref="A125:A136"/>
    <mergeCell ref="B136:F136"/>
  </mergeCells>
  <conditionalFormatting sqref="H14:J14">
    <cfRule type="expression" dxfId="1" priority="1">
      <formula>$G$15&lt;0</formula>
    </cfRule>
  </conditionalFormatting>
  <dataValidations count="2">
    <dataValidation operator="greaterThanOrEqual" showInputMessage="1" showErrorMessage="1" errorTitle="Error" error="Variance cannot be less than zero, as actual expenditure cannot exceed contracted amount. Please reassess your budget to recalculate." promptTitle="Expenses funded by GIF " prompt="Variance cannot be less than zero, as actual expenditure cannot exceed contracted amount. Please reassess your budget to recalculate." sqref="H14" xr:uid="{773F746E-439E-4D0F-A583-85655BBAF84F}"/>
    <dataValidation allowBlank="1" showInputMessage="1" showErrorMessage="1" promptTitle="Expenses funded by GIF" prompt="Variance cannot be less than zero, as actual expenditure cannot exceed contracted amount. Please reassess your budget torecalculate." sqref="G11" xr:uid="{14A589C6-9039-4ECF-9913-9F87735A445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33A5E-B9D6-48AF-AA60-6C8F849AF13C}">
  <sheetPr>
    <tabColor rgb="FF70AD47"/>
  </sheetPr>
  <dimension ref="A1:Y140"/>
  <sheetViews>
    <sheetView topLeftCell="A26" zoomScale="60" zoomScaleNormal="60" workbookViewId="0">
      <selection activeCell="F42" sqref="F42"/>
    </sheetView>
  </sheetViews>
  <sheetFormatPr defaultRowHeight="14.5" x14ac:dyDescent="0.35"/>
  <cols>
    <col min="1" max="1" width="18" customWidth="1"/>
    <col min="2" max="2" width="39.54296875" customWidth="1"/>
    <col min="3" max="3" width="16.54296875" customWidth="1"/>
    <col min="4" max="4" width="15.1796875" customWidth="1"/>
    <col min="5" max="5" width="14.54296875" customWidth="1"/>
    <col min="6" max="6" width="18.1796875" customWidth="1"/>
    <col min="7" max="7" width="13.54296875" customWidth="1"/>
    <col min="8" max="8" width="14.453125" customWidth="1"/>
    <col min="9" max="9" width="15" customWidth="1"/>
    <col min="10" max="10" width="15.453125" customWidth="1"/>
    <col min="11" max="11" width="14.453125" customWidth="1"/>
    <col min="12" max="13" width="13.453125" customWidth="1"/>
    <col min="14" max="19" width="14.1796875" customWidth="1"/>
    <col min="20" max="20" width="13.54296875" customWidth="1"/>
    <col min="21" max="21" width="61.54296875" customWidth="1"/>
  </cols>
  <sheetData>
    <row r="1" spans="1:25" ht="42.65" customHeight="1" x14ac:dyDescent="0.5">
      <c r="A1" s="368" t="s">
        <v>152</v>
      </c>
      <c r="B1" s="368"/>
      <c r="C1" s="368"/>
      <c r="D1" s="368"/>
      <c r="E1" s="368"/>
      <c r="F1" s="368"/>
      <c r="G1" s="368"/>
      <c r="H1" s="368"/>
      <c r="I1" s="368"/>
      <c r="J1" s="368"/>
      <c r="K1" s="368"/>
      <c r="L1" s="368"/>
      <c r="M1" s="25"/>
      <c r="N1" s="25"/>
      <c r="O1" s="25"/>
      <c r="P1" s="25"/>
      <c r="Q1" s="25"/>
      <c r="R1" s="25"/>
      <c r="S1" s="25"/>
      <c r="T1" s="25"/>
      <c r="U1" s="25"/>
      <c r="V1" s="25"/>
      <c r="W1" s="25"/>
      <c r="X1" s="25"/>
      <c r="Y1" s="25"/>
    </row>
    <row r="2" spans="1:25" ht="21" x14ac:dyDescent="0.5">
      <c r="A2" s="404" t="s">
        <v>114</v>
      </c>
      <c r="B2" s="404"/>
      <c r="C2" s="143">
        <f>+'5. Mid-Year Report (LC)'!C2</f>
        <v>0</v>
      </c>
      <c r="D2" s="210"/>
      <c r="M2" s="25"/>
      <c r="N2" s="25"/>
      <c r="O2" s="25"/>
      <c r="P2" s="25"/>
      <c r="Q2" s="25"/>
      <c r="R2" s="25"/>
      <c r="S2" s="25"/>
      <c r="T2" s="25"/>
      <c r="V2" s="25"/>
      <c r="W2" s="25"/>
      <c r="X2" s="25"/>
      <c r="Y2" s="25"/>
    </row>
    <row r="3" spans="1:25" ht="19.5" customHeight="1" x14ac:dyDescent="0.35">
      <c r="A3" s="404" t="s">
        <v>115</v>
      </c>
      <c r="B3" s="404"/>
      <c r="C3" s="143">
        <f>+'5. Mid-Year Report (LC)'!C3</f>
        <v>0</v>
      </c>
      <c r="D3" s="211"/>
    </row>
    <row r="4" spans="1:25" ht="20.25" customHeight="1" x14ac:dyDescent="0.35">
      <c r="A4" s="404" t="s">
        <v>116</v>
      </c>
      <c r="B4" s="404"/>
      <c r="C4" s="143">
        <f>+'5. Mid-Year Report (LC)'!C4</f>
        <v>0</v>
      </c>
      <c r="D4" s="210"/>
    </row>
    <row r="5" spans="1:25" ht="20.25" customHeight="1" x14ac:dyDescent="0.35">
      <c r="A5" s="57"/>
      <c r="B5" s="57"/>
      <c r="C5" s="180"/>
      <c r="D5" s="180"/>
    </row>
    <row r="6" spans="1:25" ht="21" x14ac:dyDescent="0.35">
      <c r="A6" s="375" t="s">
        <v>117</v>
      </c>
      <c r="B6" s="376"/>
      <c r="C6" s="376"/>
      <c r="D6" s="377"/>
      <c r="E6" s="18"/>
    </row>
    <row r="7" spans="1:25" ht="29" x14ac:dyDescent="0.35">
      <c r="A7" s="146"/>
      <c r="B7" s="146" t="s">
        <v>58</v>
      </c>
      <c r="C7" s="181" t="s">
        <v>118</v>
      </c>
      <c r="D7" s="182" t="s">
        <v>119</v>
      </c>
      <c r="E7" s="17"/>
      <c r="F7" s="183" t="s">
        <v>120</v>
      </c>
      <c r="G7" s="38" t="s">
        <v>121</v>
      </c>
      <c r="H7" s="38" t="s">
        <v>122</v>
      </c>
      <c r="I7" s="142" t="s">
        <v>123</v>
      </c>
      <c r="J7" s="136" t="s">
        <v>124</v>
      </c>
      <c r="K7" s="138" t="s">
        <v>37</v>
      </c>
      <c r="L7" s="138" t="s">
        <v>46</v>
      </c>
    </row>
    <row r="8" spans="1:25" ht="29" x14ac:dyDescent="0.35">
      <c r="A8" s="147" t="s">
        <v>62</v>
      </c>
      <c r="B8" s="70">
        <f>+'2. Application Budget (LC)'!B18</f>
        <v>0</v>
      </c>
      <c r="C8" s="184">
        <f>+'2. Application Budget (LC)'!C18</f>
        <v>0</v>
      </c>
      <c r="D8" s="178"/>
      <c r="E8" s="19"/>
      <c r="F8" s="36" t="s">
        <v>125</v>
      </c>
      <c r="G8" s="79"/>
      <c r="H8" s="107"/>
      <c r="I8" s="107"/>
      <c r="J8" s="137"/>
      <c r="K8" s="139">
        <f>+G8</f>
        <v>0</v>
      </c>
      <c r="L8" s="139"/>
    </row>
    <row r="9" spans="1:25" x14ac:dyDescent="0.35">
      <c r="A9" s="147" t="s">
        <v>63</v>
      </c>
      <c r="B9" s="70">
        <f>+'2. Application Budget (LC)'!B19</f>
        <v>0</v>
      </c>
      <c r="C9" s="184">
        <f>+'2. Application Budget (LC)'!C19</f>
        <v>0</v>
      </c>
      <c r="D9" s="178"/>
      <c r="E9" s="19"/>
      <c r="F9" s="36" t="s">
        <v>126</v>
      </c>
      <c r="G9" s="80">
        <f>+G137</f>
        <v>0</v>
      </c>
      <c r="H9" s="208"/>
      <c r="I9" s="208"/>
      <c r="J9" s="135">
        <f>+H9+I9</f>
        <v>0</v>
      </c>
      <c r="K9" s="140">
        <f>+G9+J9</f>
        <v>0</v>
      </c>
      <c r="L9" s="140" t="b">
        <f>IF((+K9)=(+I137),TRUE)</f>
        <v>1</v>
      </c>
    </row>
    <row r="10" spans="1:25" x14ac:dyDescent="0.35">
      <c r="A10" s="147" t="s">
        <v>64</v>
      </c>
      <c r="B10" s="70">
        <f>+'2. Application Budget (LC)'!B20</f>
        <v>0</v>
      </c>
      <c r="C10" s="184">
        <f>+'2. Application Budget (LC)'!C20</f>
        <v>0</v>
      </c>
      <c r="D10" s="178"/>
      <c r="E10" s="19"/>
      <c r="F10" s="36" t="s">
        <v>127</v>
      </c>
      <c r="G10" s="80">
        <f>IFERROR(L137,0)</f>
        <v>0</v>
      </c>
      <c r="H10" s="208"/>
      <c r="I10" s="208"/>
      <c r="J10" s="135">
        <f>+H10+I10</f>
        <v>0</v>
      </c>
      <c r="K10" s="140">
        <f>+G10+J10</f>
        <v>0</v>
      </c>
      <c r="L10" s="140" t="b">
        <f>IF((+K10)=(+N137),TRUE)</f>
        <v>1</v>
      </c>
    </row>
    <row r="11" spans="1:25" x14ac:dyDescent="0.35">
      <c r="A11" s="147" t="s">
        <v>65</v>
      </c>
      <c r="B11" s="70">
        <f>+'2. Application Budget (LC)'!B21</f>
        <v>0</v>
      </c>
      <c r="C11" s="184">
        <f>+'2. Application Budget (LC)'!C21</f>
        <v>0</v>
      </c>
      <c r="D11" s="178"/>
      <c r="E11" s="19"/>
      <c r="F11" s="36" t="s">
        <v>128</v>
      </c>
      <c r="G11" s="108">
        <f>+G9-G10</f>
        <v>0</v>
      </c>
      <c r="H11" s="80">
        <f>+H9-H10</f>
        <v>0</v>
      </c>
      <c r="I11" s="80">
        <f>+I9-I10</f>
        <v>0</v>
      </c>
      <c r="J11" s="135">
        <f>+J9-J10</f>
        <v>0</v>
      </c>
      <c r="K11" s="140">
        <f>+K9-K10</f>
        <v>0</v>
      </c>
      <c r="L11" s="140"/>
    </row>
    <row r="12" spans="1:25" ht="16.5" customHeight="1" x14ac:dyDescent="0.35">
      <c r="A12" s="147" t="s">
        <v>66</v>
      </c>
      <c r="B12" s="70">
        <f>+'2. Application Budget (LC)'!B22</f>
        <v>0</v>
      </c>
      <c r="C12" s="184">
        <f>+'2. Application Budget (LC)'!C22</f>
        <v>0</v>
      </c>
      <c r="D12" s="178"/>
      <c r="E12" s="19"/>
      <c r="G12" s="78"/>
      <c r="H12" s="78"/>
      <c r="I12" s="78"/>
      <c r="J12" s="78"/>
    </row>
    <row r="13" spans="1:25" ht="16.5" customHeight="1" x14ac:dyDescent="0.35">
      <c r="A13" s="147" t="s">
        <v>67</v>
      </c>
      <c r="B13" s="70">
        <f>+'2. Application Budget (LC)'!B23</f>
        <v>0</v>
      </c>
      <c r="C13" s="184">
        <f>+'2. Application Budget (LC)'!C23</f>
        <v>0</v>
      </c>
      <c r="D13" s="178"/>
      <c r="E13" s="19"/>
    </row>
    <row r="14" spans="1:25" ht="14.5" customHeight="1" x14ac:dyDescent="0.35">
      <c r="A14" s="330" t="s">
        <v>68</v>
      </c>
      <c r="B14" s="359"/>
      <c r="C14" s="185">
        <f>SUM(C8:C13)</f>
        <v>0</v>
      </c>
      <c r="D14" s="185">
        <f>SUM(D8:D13)</f>
        <v>0</v>
      </c>
      <c r="E14" s="20"/>
    </row>
    <row r="15" spans="1:25" x14ac:dyDescent="0.35">
      <c r="A15" s="24"/>
      <c r="B15" s="22"/>
      <c r="C15" s="20"/>
      <c r="D15" s="20"/>
      <c r="E15" s="20"/>
    </row>
    <row r="16" spans="1:25" x14ac:dyDescent="0.35">
      <c r="A16" s="23"/>
    </row>
    <row r="17" spans="1:21" ht="21" x14ac:dyDescent="0.5">
      <c r="A17" s="380" t="s">
        <v>153</v>
      </c>
      <c r="B17" s="381"/>
      <c r="C17" s="381"/>
      <c r="D17" s="381"/>
      <c r="E17" s="403" t="s">
        <v>130</v>
      </c>
      <c r="F17" s="403"/>
      <c r="G17" s="403"/>
      <c r="H17" s="403"/>
      <c r="I17" s="403"/>
      <c r="J17" s="371" t="s">
        <v>154</v>
      </c>
      <c r="K17" s="372"/>
      <c r="L17" s="372"/>
      <c r="M17" s="372"/>
      <c r="N17" s="372"/>
      <c r="O17" s="373"/>
      <c r="P17" s="394" t="s">
        <v>128</v>
      </c>
      <c r="Q17" s="395"/>
      <c r="R17" s="395"/>
      <c r="S17" s="395"/>
      <c r="T17" s="396"/>
      <c r="U17" s="212" t="s">
        <v>155</v>
      </c>
    </row>
    <row r="18" spans="1:21" ht="94" x14ac:dyDescent="0.35">
      <c r="A18" s="186" t="s">
        <v>47</v>
      </c>
      <c r="B18" s="187" t="s">
        <v>70</v>
      </c>
      <c r="C18" s="188" t="s">
        <v>71</v>
      </c>
      <c r="D18" s="189" t="s">
        <v>72</v>
      </c>
      <c r="E18" s="189" t="s">
        <v>132</v>
      </c>
      <c r="F18" s="189" t="s">
        <v>133</v>
      </c>
      <c r="G18" s="189" t="s">
        <v>134</v>
      </c>
      <c r="H18" s="189" t="s">
        <v>156</v>
      </c>
      <c r="I18" s="189" t="s">
        <v>136</v>
      </c>
      <c r="J18" s="190" t="s">
        <v>137</v>
      </c>
      <c r="K18" s="191" t="s">
        <v>138</v>
      </c>
      <c r="L18" s="190" t="s">
        <v>139</v>
      </c>
      <c r="M18" s="213" t="s">
        <v>140</v>
      </c>
      <c r="N18" s="190" t="s">
        <v>141</v>
      </c>
      <c r="O18" s="190" t="s">
        <v>46</v>
      </c>
      <c r="P18" s="98" t="s">
        <v>91</v>
      </c>
      <c r="Q18" s="98" t="s">
        <v>157</v>
      </c>
      <c r="R18" s="98" t="s">
        <v>158</v>
      </c>
      <c r="S18" s="98" t="s">
        <v>159</v>
      </c>
      <c r="T18" s="214" t="s">
        <v>37</v>
      </c>
      <c r="U18" s="215" t="s">
        <v>160</v>
      </c>
    </row>
    <row r="19" spans="1:21" x14ac:dyDescent="0.35">
      <c r="A19" s="378" t="s">
        <v>25</v>
      </c>
      <c r="B19" s="105">
        <f>+'2. Application Budget (LC)'!B29</f>
        <v>0</v>
      </c>
      <c r="C19" s="105">
        <f>+'2. Application Budget (LC)'!C29</f>
        <v>0</v>
      </c>
      <c r="D19" s="2">
        <f>+'2. Application Budget (LC)'!D29</f>
        <v>0</v>
      </c>
      <c r="E19" s="68">
        <f>+'2. Application Budget (LC)'!E29</f>
        <v>0</v>
      </c>
      <c r="F19" s="68">
        <f>+'2. Application Budget (LC)'!F29</f>
        <v>0</v>
      </c>
      <c r="G19" s="68">
        <f>+'2. Application Budget (LC)'!G29</f>
        <v>0</v>
      </c>
      <c r="H19" s="68">
        <f>+'2. Application Budget (LC)'!H29</f>
        <v>0</v>
      </c>
      <c r="I19" s="68">
        <f>+'2. Application Budget (LC)'!I29</f>
        <v>0</v>
      </c>
      <c r="J19" s="126"/>
      <c r="K19" s="209"/>
      <c r="L19" s="126"/>
      <c r="M19" s="126"/>
      <c r="N19" s="193">
        <f>J19*K19</f>
        <v>0</v>
      </c>
      <c r="O19" s="193" t="b">
        <f>IF((J19*K19)=(L19+M19),TRUE)</f>
        <v>1</v>
      </c>
      <c r="P19" s="216">
        <f>IFERROR((J19-E19)/E19,0)</f>
        <v>0</v>
      </c>
      <c r="Q19" s="216">
        <f>IFERROR((K19-F19)/F19,0)</f>
        <v>0</v>
      </c>
      <c r="R19" s="216">
        <f>IFERROR((L19-G19)/G19,0)</f>
        <v>0</v>
      </c>
      <c r="S19" s="217">
        <f>IFERROR((M19-H19)/H19,0)</f>
        <v>0</v>
      </c>
      <c r="T19" s="218">
        <f>IFERROR((N19-I19)/I19,0)</f>
        <v>0</v>
      </c>
      <c r="U19" s="219"/>
    </row>
    <row r="20" spans="1:21" x14ac:dyDescent="0.35">
      <c r="A20" s="378"/>
      <c r="B20" s="105">
        <f>+'2. Application Budget (LC)'!B30</f>
        <v>0</v>
      </c>
      <c r="C20" s="105">
        <f>+'2. Application Budget (LC)'!C30</f>
        <v>0</v>
      </c>
      <c r="D20" s="2">
        <f>+'2. Application Budget (LC)'!D30</f>
        <v>0</v>
      </c>
      <c r="E20" s="68">
        <f>+'2. Application Budget (LC)'!E30</f>
        <v>0</v>
      </c>
      <c r="F20" s="68">
        <f>+'2. Application Budget (LC)'!F30</f>
        <v>0</v>
      </c>
      <c r="G20" s="68">
        <f>+'2. Application Budget (LC)'!G30</f>
        <v>0</v>
      </c>
      <c r="H20" s="68">
        <f>+'2. Application Budget (LC)'!H30</f>
        <v>0</v>
      </c>
      <c r="I20" s="68">
        <f>+'2. Application Budget (LC)'!I30</f>
        <v>0</v>
      </c>
      <c r="J20" s="126"/>
      <c r="K20" s="209"/>
      <c r="L20" s="126"/>
      <c r="M20" s="126"/>
      <c r="N20" s="193">
        <f t="shared" ref="N20:N46" si="0">J20*K20</f>
        <v>0</v>
      </c>
      <c r="O20" s="193" t="b">
        <f t="shared" ref="O20:O46" si="1">IF((J20*K20)=(L20+M20),TRUE)</f>
        <v>1</v>
      </c>
      <c r="P20" s="216">
        <f t="shared" ref="P20:P46" si="2">IFERROR((J20-E20)/E20,0)</f>
        <v>0</v>
      </c>
      <c r="Q20" s="216">
        <f t="shared" ref="Q20:Q46" si="3">IFERROR((K20-F20)/F20,0)</f>
        <v>0</v>
      </c>
      <c r="R20" s="216">
        <f t="shared" ref="R20:R46" si="4">IFERROR((L20-G20)/G20,0)</f>
        <v>0</v>
      </c>
      <c r="S20" s="217">
        <f t="shared" ref="S20:S46" si="5">IFERROR((M20-H20)/H20,0)</f>
        <v>0</v>
      </c>
      <c r="T20" s="218">
        <f t="shared" ref="T20:T46" si="6">IFERROR((N20-I20)/I20,0)</f>
        <v>0</v>
      </c>
      <c r="U20" s="219"/>
    </row>
    <row r="21" spans="1:21" x14ac:dyDescent="0.35">
      <c r="A21" s="378"/>
      <c r="B21" s="105">
        <f>+'2. Application Budget (LC)'!B31</f>
        <v>0</v>
      </c>
      <c r="C21" s="105">
        <f>+'2. Application Budget (LC)'!C31</f>
        <v>0</v>
      </c>
      <c r="D21" s="2">
        <f>+'2. Application Budget (LC)'!D31</f>
        <v>0</v>
      </c>
      <c r="E21" s="68">
        <f>+'2. Application Budget (LC)'!E31</f>
        <v>0</v>
      </c>
      <c r="F21" s="68">
        <f>+'2. Application Budget (LC)'!F31</f>
        <v>0</v>
      </c>
      <c r="G21" s="68">
        <f>+'2. Application Budget (LC)'!G31</f>
        <v>0</v>
      </c>
      <c r="H21" s="68">
        <f>+'2. Application Budget (LC)'!H31</f>
        <v>0</v>
      </c>
      <c r="I21" s="68">
        <f>+'2. Application Budget (LC)'!I31</f>
        <v>0</v>
      </c>
      <c r="J21" s="126"/>
      <c r="K21" s="209"/>
      <c r="L21" s="126"/>
      <c r="M21" s="126"/>
      <c r="N21" s="193">
        <f t="shared" si="0"/>
        <v>0</v>
      </c>
      <c r="O21" s="193" t="b">
        <f t="shared" si="1"/>
        <v>1</v>
      </c>
      <c r="P21" s="216">
        <f t="shared" si="2"/>
        <v>0</v>
      </c>
      <c r="Q21" s="216">
        <f t="shared" si="3"/>
        <v>0</v>
      </c>
      <c r="R21" s="216">
        <f t="shared" si="4"/>
        <v>0</v>
      </c>
      <c r="S21" s="217">
        <f t="shared" si="5"/>
        <v>0</v>
      </c>
      <c r="T21" s="218">
        <f t="shared" si="6"/>
        <v>0</v>
      </c>
      <c r="U21" s="219"/>
    </row>
    <row r="22" spans="1:21" x14ac:dyDescent="0.35">
      <c r="A22" s="378"/>
      <c r="B22" s="105">
        <f>+'2. Application Budget (LC)'!B32</f>
        <v>0</v>
      </c>
      <c r="C22" s="105">
        <f>+'2. Application Budget (LC)'!C32</f>
        <v>0</v>
      </c>
      <c r="D22" s="2">
        <f>+'2. Application Budget (LC)'!D32</f>
        <v>0</v>
      </c>
      <c r="E22" s="68">
        <f>+'2. Application Budget (LC)'!E32</f>
        <v>0</v>
      </c>
      <c r="F22" s="68">
        <f>+'2. Application Budget (LC)'!F32</f>
        <v>0</v>
      </c>
      <c r="G22" s="68">
        <f>+'2. Application Budget (LC)'!G32</f>
        <v>0</v>
      </c>
      <c r="H22" s="68">
        <f>+'2. Application Budget (LC)'!H32</f>
        <v>0</v>
      </c>
      <c r="I22" s="68">
        <f>+'2. Application Budget (LC)'!I32</f>
        <v>0</v>
      </c>
      <c r="J22" s="126"/>
      <c r="K22" s="209"/>
      <c r="L22" s="126"/>
      <c r="M22" s="126"/>
      <c r="N22" s="193">
        <f t="shared" si="0"/>
        <v>0</v>
      </c>
      <c r="O22" s="193" t="b">
        <f t="shared" si="1"/>
        <v>1</v>
      </c>
      <c r="P22" s="216">
        <f t="shared" si="2"/>
        <v>0</v>
      </c>
      <c r="Q22" s="216">
        <f t="shared" si="3"/>
        <v>0</v>
      </c>
      <c r="R22" s="216">
        <f t="shared" si="4"/>
        <v>0</v>
      </c>
      <c r="S22" s="217">
        <f t="shared" si="5"/>
        <v>0</v>
      </c>
      <c r="T22" s="218">
        <f t="shared" si="6"/>
        <v>0</v>
      </c>
      <c r="U22" s="219"/>
    </row>
    <row r="23" spans="1:21" x14ac:dyDescent="0.35">
      <c r="A23" s="378"/>
      <c r="B23" s="105">
        <f>+'2. Application Budget (LC)'!B33</f>
        <v>0</v>
      </c>
      <c r="C23" s="105">
        <f>+'2. Application Budget (LC)'!C33</f>
        <v>0</v>
      </c>
      <c r="D23" s="2">
        <f>+'2. Application Budget (LC)'!D33</f>
        <v>0</v>
      </c>
      <c r="E23" s="68">
        <f>+'2. Application Budget (LC)'!E33</f>
        <v>0</v>
      </c>
      <c r="F23" s="68">
        <f>+'2. Application Budget (LC)'!F33</f>
        <v>0</v>
      </c>
      <c r="G23" s="68">
        <f>+'2. Application Budget (LC)'!G33</f>
        <v>0</v>
      </c>
      <c r="H23" s="68">
        <f>+'2. Application Budget (LC)'!H33</f>
        <v>0</v>
      </c>
      <c r="I23" s="68">
        <f>+'2. Application Budget (LC)'!I33</f>
        <v>0</v>
      </c>
      <c r="J23" s="126"/>
      <c r="K23" s="209"/>
      <c r="L23" s="126"/>
      <c r="M23" s="126"/>
      <c r="N23" s="193">
        <f t="shared" si="0"/>
        <v>0</v>
      </c>
      <c r="O23" s="193" t="b">
        <f t="shared" si="1"/>
        <v>1</v>
      </c>
      <c r="P23" s="216">
        <f t="shared" si="2"/>
        <v>0</v>
      </c>
      <c r="Q23" s="216">
        <f t="shared" si="3"/>
        <v>0</v>
      </c>
      <c r="R23" s="216">
        <f t="shared" si="4"/>
        <v>0</v>
      </c>
      <c r="S23" s="217">
        <f t="shared" si="5"/>
        <v>0</v>
      </c>
      <c r="T23" s="218">
        <f t="shared" si="6"/>
        <v>0</v>
      </c>
      <c r="U23" s="219"/>
    </row>
    <row r="24" spans="1:21" x14ac:dyDescent="0.35">
      <c r="A24" s="378"/>
      <c r="B24" s="105">
        <f>+'2. Application Budget (LC)'!B34</f>
        <v>0</v>
      </c>
      <c r="C24" s="105">
        <f>+'2. Application Budget (LC)'!C34</f>
        <v>0</v>
      </c>
      <c r="D24" s="2">
        <f>+'2. Application Budget (LC)'!D34</f>
        <v>0</v>
      </c>
      <c r="E24" s="68">
        <f>+'2. Application Budget (LC)'!E34</f>
        <v>0</v>
      </c>
      <c r="F24" s="68">
        <f>+'2. Application Budget (LC)'!F34</f>
        <v>0</v>
      </c>
      <c r="G24" s="68">
        <f>+'2. Application Budget (LC)'!G34</f>
        <v>0</v>
      </c>
      <c r="H24" s="68">
        <f>+'2. Application Budget (LC)'!H34</f>
        <v>0</v>
      </c>
      <c r="I24" s="68">
        <f>+'2. Application Budget (LC)'!I34</f>
        <v>0</v>
      </c>
      <c r="J24" s="126"/>
      <c r="K24" s="209"/>
      <c r="L24" s="126"/>
      <c r="M24" s="126"/>
      <c r="N24" s="193">
        <f t="shared" si="0"/>
        <v>0</v>
      </c>
      <c r="O24" s="193" t="b">
        <f t="shared" si="1"/>
        <v>1</v>
      </c>
      <c r="P24" s="216">
        <f t="shared" si="2"/>
        <v>0</v>
      </c>
      <c r="Q24" s="216">
        <f t="shared" si="3"/>
        <v>0</v>
      </c>
      <c r="R24" s="216">
        <f t="shared" si="4"/>
        <v>0</v>
      </c>
      <c r="S24" s="217">
        <f t="shared" si="5"/>
        <v>0</v>
      </c>
      <c r="T24" s="218">
        <f t="shared" si="6"/>
        <v>0</v>
      </c>
      <c r="U24" s="219"/>
    </row>
    <row r="25" spans="1:21" x14ac:dyDescent="0.35">
      <c r="A25" s="378"/>
      <c r="B25" s="105">
        <f>+'2. Application Budget (LC)'!B35</f>
        <v>0</v>
      </c>
      <c r="C25" s="105">
        <f>+'2. Application Budget (LC)'!C35</f>
        <v>0</v>
      </c>
      <c r="D25" s="2">
        <f>+'2. Application Budget (LC)'!D35</f>
        <v>0</v>
      </c>
      <c r="E25" s="68">
        <f>+'2. Application Budget (LC)'!E35</f>
        <v>0</v>
      </c>
      <c r="F25" s="68">
        <f>+'2. Application Budget (LC)'!F35</f>
        <v>0</v>
      </c>
      <c r="G25" s="68">
        <f>+'2. Application Budget (LC)'!G35</f>
        <v>0</v>
      </c>
      <c r="H25" s="68">
        <f>+'2. Application Budget (LC)'!H35</f>
        <v>0</v>
      </c>
      <c r="I25" s="68">
        <f>+'2. Application Budget (LC)'!I35</f>
        <v>0</v>
      </c>
      <c r="J25" s="126"/>
      <c r="K25" s="209"/>
      <c r="L25" s="126"/>
      <c r="M25" s="126"/>
      <c r="N25" s="193">
        <f t="shared" si="0"/>
        <v>0</v>
      </c>
      <c r="O25" s="193" t="b">
        <f t="shared" si="1"/>
        <v>1</v>
      </c>
      <c r="P25" s="216">
        <f t="shared" si="2"/>
        <v>0</v>
      </c>
      <c r="Q25" s="216">
        <f t="shared" si="3"/>
        <v>0</v>
      </c>
      <c r="R25" s="216">
        <f t="shared" si="4"/>
        <v>0</v>
      </c>
      <c r="S25" s="217">
        <f t="shared" si="5"/>
        <v>0</v>
      </c>
      <c r="T25" s="218">
        <f t="shared" si="6"/>
        <v>0</v>
      </c>
      <c r="U25" s="219"/>
    </row>
    <row r="26" spans="1:21" x14ac:dyDescent="0.35">
      <c r="A26" s="378"/>
      <c r="B26" s="105">
        <f>+'2. Application Budget (LC)'!B36</f>
        <v>0</v>
      </c>
      <c r="C26" s="105">
        <f>+'2. Application Budget (LC)'!C36</f>
        <v>0</v>
      </c>
      <c r="D26" s="2">
        <f>+'2. Application Budget (LC)'!D36</f>
        <v>0</v>
      </c>
      <c r="E26" s="68">
        <f>+'2. Application Budget (LC)'!E36</f>
        <v>0</v>
      </c>
      <c r="F26" s="68">
        <f>+'2. Application Budget (LC)'!F36</f>
        <v>0</v>
      </c>
      <c r="G26" s="68">
        <f>+'2. Application Budget (LC)'!G36</f>
        <v>0</v>
      </c>
      <c r="H26" s="68">
        <f>+'2. Application Budget (LC)'!H36</f>
        <v>0</v>
      </c>
      <c r="I26" s="68">
        <f>+'2. Application Budget (LC)'!I36</f>
        <v>0</v>
      </c>
      <c r="J26" s="126"/>
      <c r="K26" s="209"/>
      <c r="L26" s="126"/>
      <c r="M26" s="126"/>
      <c r="N26" s="193">
        <f t="shared" si="0"/>
        <v>0</v>
      </c>
      <c r="O26" s="193" t="b">
        <f t="shared" si="1"/>
        <v>1</v>
      </c>
      <c r="P26" s="216">
        <f t="shared" si="2"/>
        <v>0</v>
      </c>
      <c r="Q26" s="216">
        <f t="shared" si="3"/>
        <v>0</v>
      </c>
      <c r="R26" s="216">
        <f t="shared" si="4"/>
        <v>0</v>
      </c>
      <c r="S26" s="217">
        <f t="shared" si="5"/>
        <v>0</v>
      </c>
      <c r="T26" s="218">
        <f t="shared" si="6"/>
        <v>0</v>
      </c>
      <c r="U26" s="219"/>
    </row>
    <row r="27" spans="1:21" x14ac:dyDescent="0.35">
      <c r="A27" s="378"/>
      <c r="B27" s="105">
        <f>+'2. Application Budget (LC)'!B37</f>
        <v>0</v>
      </c>
      <c r="C27" s="105">
        <f>+'2. Application Budget (LC)'!C37</f>
        <v>0</v>
      </c>
      <c r="D27" s="2">
        <f>+'2. Application Budget (LC)'!D37</f>
        <v>0</v>
      </c>
      <c r="E27" s="68">
        <f>+'2. Application Budget (LC)'!E37</f>
        <v>0</v>
      </c>
      <c r="F27" s="68">
        <f>+'2. Application Budget (LC)'!F37</f>
        <v>0</v>
      </c>
      <c r="G27" s="68">
        <f>+'2. Application Budget (LC)'!G37</f>
        <v>0</v>
      </c>
      <c r="H27" s="68">
        <f>+'2. Application Budget (LC)'!H37</f>
        <v>0</v>
      </c>
      <c r="I27" s="68">
        <f>+'2. Application Budget (LC)'!I37</f>
        <v>0</v>
      </c>
      <c r="J27" s="126"/>
      <c r="K27" s="209"/>
      <c r="L27" s="126"/>
      <c r="M27" s="126"/>
      <c r="N27" s="193">
        <f t="shared" si="0"/>
        <v>0</v>
      </c>
      <c r="O27" s="193" t="b">
        <f t="shared" si="1"/>
        <v>1</v>
      </c>
      <c r="P27" s="216">
        <f t="shared" si="2"/>
        <v>0</v>
      </c>
      <c r="Q27" s="216">
        <f t="shared" si="3"/>
        <v>0</v>
      </c>
      <c r="R27" s="216">
        <f t="shared" si="4"/>
        <v>0</v>
      </c>
      <c r="S27" s="217">
        <f t="shared" si="5"/>
        <v>0</v>
      </c>
      <c r="T27" s="218">
        <f t="shared" si="6"/>
        <v>0</v>
      </c>
      <c r="U27" s="219"/>
    </row>
    <row r="28" spans="1:21" x14ac:dyDescent="0.35">
      <c r="A28" s="378"/>
      <c r="B28" s="105">
        <f>+'2. Application Budget (LC)'!B38</f>
        <v>0</v>
      </c>
      <c r="C28" s="105">
        <f>+'2. Application Budget (LC)'!C38</f>
        <v>0</v>
      </c>
      <c r="D28" s="2">
        <f>+'2. Application Budget (LC)'!D38</f>
        <v>0</v>
      </c>
      <c r="E28" s="68">
        <f>+'2. Application Budget (LC)'!E38</f>
        <v>0</v>
      </c>
      <c r="F28" s="68">
        <f>+'2. Application Budget (LC)'!F38</f>
        <v>0</v>
      </c>
      <c r="G28" s="68">
        <f>+'2. Application Budget (LC)'!G38</f>
        <v>0</v>
      </c>
      <c r="H28" s="68">
        <f>+'2. Application Budget (LC)'!H38</f>
        <v>0</v>
      </c>
      <c r="I28" s="68">
        <f>+'2. Application Budget (LC)'!I38</f>
        <v>0</v>
      </c>
      <c r="J28" s="126"/>
      <c r="K28" s="209"/>
      <c r="L28" s="126"/>
      <c r="M28" s="126"/>
      <c r="N28" s="193">
        <f t="shared" si="0"/>
        <v>0</v>
      </c>
      <c r="O28" s="193" t="b">
        <f t="shared" si="1"/>
        <v>1</v>
      </c>
      <c r="P28" s="216">
        <f t="shared" si="2"/>
        <v>0</v>
      </c>
      <c r="Q28" s="216">
        <f t="shared" si="3"/>
        <v>0</v>
      </c>
      <c r="R28" s="216">
        <f t="shared" si="4"/>
        <v>0</v>
      </c>
      <c r="S28" s="217">
        <f t="shared" si="5"/>
        <v>0</v>
      </c>
      <c r="T28" s="218">
        <f t="shared" si="6"/>
        <v>0</v>
      </c>
      <c r="U28" s="219"/>
    </row>
    <row r="29" spans="1:21" x14ac:dyDescent="0.35">
      <c r="A29" s="378"/>
      <c r="B29" s="105">
        <f>+'2. Application Budget (LC)'!B39</f>
        <v>0</v>
      </c>
      <c r="C29" s="105">
        <f>+'2. Application Budget (LC)'!C39</f>
        <v>0</v>
      </c>
      <c r="D29" s="2">
        <f>+'2. Application Budget (LC)'!D39</f>
        <v>0</v>
      </c>
      <c r="E29" s="68">
        <f>+'2. Application Budget (LC)'!E39</f>
        <v>0</v>
      </c>
      <c r="F29" s="68">
        <f>+'2. Application Budget (LC)'!F39</f>
        <v>0</v>
      </c>
      <c r="G29" s="68">
        <f>+'2. Application Budget (LC)'!G39</f>
        <v>0</v>
      </c>
      <c r="H29" s="68">
        <f>+'2. Application Budget (LC)'!H39</f>
        <v>0</v>
      </c>
      <c r="I29" s="68">
        <f>+'2. Application Budget (LC)'!I39</f>
        <v>0</v>
      </c>
      <c r="J29" s="126"/>
      <c r="K29" s="209"/>
      <c r="L29" s="126"/>
      <c r="M29" s="126"/>
      <c r="N29" s="193">
        <f t="shared" si="0"/>
        <v>0</v>
      </c>
      <c r="O29" s="193" t="b">
        <f t="shared" si="1"/>
        <v>1</v>
      </c>
      <c r="P29" s="216">
        <f t="shared" si="2"/>
        <v>0</v>
      </c>
      <c r="Q29" s="216">
        <f t="shared" si="3"/>
        <v>0</v>
      </c>
      <c r="R29" s="216">
        <f t="shared" si="4"/>
        <v>0</v>
      </c>
      <c r="S29" s="217">
        <f t="shared" si="5"/>
        <v>0</v>
      </c>
      <c r="T29" s="218">
        <f t="shared" si="6"/>
        <v>0</v>
      </c>
      <c r="U29" s="219"/>
    </row>
    <row r="30" spans="1:21" x14ac:dyDescent="0.35">
      <c r="A30" s="378"/>
      <c r="B30" s="105">
        <f>+'2. Application Budget (LC)'!B40</f>
        <v>0</v>
      </c>
      <c r="C30" s="105">
        <f>+'2. Application Budget (LC)'!C40</f>
        <v>0</v>
      </c>
      <c r="D30" s="2">
        <f>+'2. Application Budget (LC)'!D40</f>
        <v>0</v>
      </c>
      <c r="E30" s="68">
        <f>+'2. Application Budget (LC)'!E40</f>
        <v>0</v>
      </c>
      <c r="F30" s="68">
        <f>+'2. Application Budget (LC)'!F40</f>
        <v>0</v>
      </c>
      <c r="G30" s="68">
        <f>+'2. Application Budget (LC)'!G40</f>
        <v>0</v>
      </c>
      <c r="H30" s="68">
        <f>+'2. Application Budget (LC)'!H40</f>
        <v>0</v>
      </c>
      <c r="I30" s="68">
        <f>+'2. Application Budget (LC)'!I40</f>
        <v>0</v>
      </c>
      <c r="J30" s="126"/>
      <c r="K30" s="209"/>
      <c r="L30" s="126"/>
      <c r="M30" s="126"/>
      <c r="N30" s="193">
        <f t="shared" si="0"/>
        <v>0</v>
      </c>
      <c r="O30" s="193" t="b">
        <f t="shared" si="1"/>
        <v>1</v>
      </c>
      <c r="P30" s="216">
        <f t="shared" si="2"/>
        <v>0</v>
      </c>
      <c r="Q30" s="216">
        <f t="shared" si="3"/>
        <v>0</v>
      </c>
      <c r="R30" s="216">
        <f t="shared" si="4"/>
        <v>0</v>
      </c>
      <c r="S30" s="217">
        <f t="shared" si="5"/>
        <v>0</v>
      </c>
      <c r="T30" s="218">
        <f t="shared" si="6"/>
        <v>0</v>
      </c>
      <c r="U30" s="219"/>
    </row>
    <row r="31" spans="1:21" x14ac:dyDescent="0.35">
      <c r="A31" s="378"/>
      <c r="B31" s="105">
        <f>+'2. Application Budget (LC)'!B41</f>
        <v>0</v>
      </c>
      <c r="C31" s="105">
        <f>+'2. Application Budget (LC)'!C41</f>
        <v>0</v>
      </c>
      <c r="D31" s="2">
        <f>+'2. Application Budget (LC)'!D41</f>
        <v>0</v>
      </c>
      <c r="E31" s="68">
        <f>+'2. Application Budget (LC)'!E41</f>
        <v>0</v>
      </c>
      <c r="F31" s="68">
        <f>+'2. Application Budget (LC)'!F41</f>
        <v>0</v>
      </c>
      <c r="G31" s="68">
        <f>+'2. Application Budget (LC)'!G41</f>
        <v>0</v>
      </c>
      <c r="H31" s="68">
        <f>+'2. Application Budget (LC)'!H41</f>
        <v>0</v>
      </c>
      <c r="I31" s="68">
        <f>+'2. Application Budget (LC)'!I41</f>
        <v>0</v>
      </c>
      <c r="J31" s="126"/>
      <c r="K31" s="209"/>
      <c r="L31" s="126"/>
      <c r="M31" s="126"/>
      <c r="N31" s="193">
        <f t="shared" si="0"/>
        <v>0</v>
      </c>
      <c r="O31" s="193" t="b">
        <f t="shared" si="1"/>
        <v>1</v>
      </c>
      <c r="P31" s="216">
        <f t="shared" si="2"/>
        <v>0</v>
      </c>
      <c r="Q31" s="216">
        <f t="shared" si="3"/>
        <v>0</v>
      </c>
      <c r="R31" s="216">
        <f t="shared" si="4"/>
        <v>0</v>
      </c>
      <c r="S31" s="217">
        <f t="shared" si="5"/>
        <v>0</v>
      </c>
      <c r="T31" s="218">
        <f t="shared" si="6"/>
        <v>0</v>
      </c>
      <c r="U31" s="219"/>
    </row>
    <row r="32" spans="1:21" x14ac:dyDescent="0.35">
      <c r="A32" s="378"/>
      <c r="B32" s="105">
        <f>+'2. Application Budget (LC)'!B48</f>
        <v>0</v>
      </c>
      <c r="C32" s="105">
        <f>+'2. Application Budget (LC)'!C48</f>
        <v>0</v>
      </c>
      <c r="D32" s="2">
        <f>+'2. Application Budget (LC)'!D48</f>
        <v>0</v>
      </c>
      <c r="E32" s="68">
        <f>+'2. Application Budget (LC)'!E48</f>
        <v>0</v>
      </c>
      <c r="F32" s="68">
        <f>+'2. Application Budget (LC)'!F48</f>
        <v>0</v>
      </c>
      <c r="G32" s="68">
        <f>+'2. Application Budget (LC)'!G48</f>
        <v>0</v>
      </c>
      <c r="H32" s="68">
        <f>+'2. Application Budget (LC)'!H48</f>
        <v>0</v>
      </c>
      <c r="I32" s="68">
        <f>+'2. Application Budget (LC)'!I48</f>
        <v>0</v>
      </c>
      <c r="J32" s="126"/>
      <c r="K32" s="209"/>
      <c r="L32" s="126"/>
      <c r="M32" s="126"/>
      <c r="N32" s="193">
        <f t="shared" si="0"/>
        <v>0</v>
      </c>
      <c r="O32" s="193" t="b">
        <f t="shared" si="1"/>
        <v>1</v>
      </c>
      <c r="P32" s="216">
        <f t="shared" si="2"/>
        <v>0</v>
      </c>
      <c r="Q32" s="216">
        <f t="shared" si="3"/>
        <v>0</v>
      </c>
      <c r="R32" s="216">
        <f t="shared" si="4"/>
        <v>0</v>
      </c>
      <c r="S32" s="217">
        <f t="shared" si="5"/>
        <v>0</v>
      </c>
      <c r="T32" s="218">
        <f t="shared" si="6"/>
        <v>0</v>
      </c>
      <c r="U32" s="219"/>
    </row>
    <row r="33" spans="1:21" x14ac:dyDescent="0.35">
      <c r="A33" s="378"/>
      <c r="B33" s="105">
        <f>+'2. Application Budget (LC)'!B49</f>
        <v>0</v>
      </c>
      <c r="C33" s="105">
        <f>+'2. Application Budget (LC)'!C49</f>
        <v>0</v>
      </c>
      <c r="D33" s="2">
        <f>+'2. Application Budget (LC)'!D49</f>
        <v>0</v>
      </c>
      <c r="E33" s="68">
        <f>+'2. Application Budget (LC)'!E49</f>
        <v>0</v>
      </c>
      <c r="F33" s="68">
        <f>+'2. Application Budget (LC)'!F49</f>
        <v>0</v>
      </c>
      <c r="G33" s="68">
        <f>+'2. Application Budget (LC)'!G49</f>
        <v>0</v>
      </c>
      <c r="H33" s="68">
        <f>+'2. Application Budget (LC)'!H49</f>
        <v>0</v>
      </c>
      <c r="I33" s="68">
        <f>+'2. Application Budget (LC)'!I49</f>
        <v>0</v>
      </c>
      <c r="J33" s="126"/>
      <c r="K33" s="209"/>
      <c r="L33" s="126"/>
      <c r="M33" s="126"/>
      <c r="N33" s="193">
        <f t="shared" si="0"/>
        <v>0</v>
      </c>
      <c r="O33" s="193" t="b">
        <f t="shared" si="1"/>
        <v>1</v>
      </c>
      <c r="P33" s="216">
        <f t="shared" si="2"/>
        <v>0</v>
      </c>
      <c r="Q33" s="216">
        <f t="shared" si="3"/>
        <v>0</v>
      </c>
      <c r="R33" s="216">
        <f t="shared" si="4"/>
        <v>0</v>
      </c>
      <c r="S33" s="217">
        <f t="shared" si="5"/>
        <v>0</v>
      </c>
      <c r="T33" s="218">
        <f t="shared" si="6"/>
        <v>0</v>
      </c>
      <c r="U33" s="219"/>
    </row>
    <row r="34" spans="1:21" x14ac:dyDescent="0.35">
      <c r="A34" s="378"/>
      <c r="B34" s="105">
        <f>+'2. Application Budget (LC)'!B50</f>
        <v>0</v>
      </c>
      <c r="C34" s="105">
        <f>+'2. Application Budget (LC)'!C50</f>
        <v>0</v>
      </c>
      <c r="D34" s="2">
        <f>+'2. Application Budget (LC)'!D50</f>
        <v>0</v>
      </c>
      <c r="E34" s="68">
        <f>+'2. Application Budget (LC)'!E50</f>
        <v>0</v>
      </c>
      <c r="F34" s="68">
        <f>+'2. Application Budget (LC)'!F50</f>
        <v>0</v>
      </c>
      <c r="G34" s="68">
        <f>+'2. Application Budget (LC)'!G50</f>
        <v>0</v>
      </c>
      <c r="H34" s="68">
        <f>+'2. Application Budget (LC)'!H50</f>
        <v>0</v>
      </c>
      <c r="I34" s="68">
        <f>+'2. Application Budget (LC)'!I50</f>
        <v>0</v>
      </c>
      <c r="J34" s="126"/>
      <c r="K34" s="209"/>
      <c r="L34" s="126"/>
      <c r="M34" s="126"/>
      <c r="N34" s="193">
        <f t="shared" si="0"/>
        <v>0</v>
      </c>
      <c r="O34" s="193" t="b">
        <f t="shared" si="1"/>
        <v>1</v>
      </c>
      <c r="P34" s="216">
        <f t="shared" si="2"/>
        <v>0</v>
      </c>
      <c r="Q34" s="216">
        <f t="shared" si="3"/>
        <v>0</v>
      </c>
      <c r="R34" s="216">
        <f t="shared" si="4"/>
        <v>0</v>
      </c>
      <c r="S34" s="217">
        <f t="shared" si="5"/>
        <v>0</v>
      </c>
      <c r="T34" s="218">
        <f t="shared" si="6"/>
        <v>0</v>
      </c>
      <c r="U34" s="219"/>
    </row>
    <row r="35" spans="1:21" x14ac:dyDescent="0.35">
      <c r="A35" s="378"/>
      <c r="B35" s="105">
        <f>+'2. Application Budget (LC)'!B51</f>
        <v>0</v>
      </c>
      <c r="C35" s="105">
        <f>+'2. Application Budget (LC)'!C51</f>
        <v>0</v>
      </c>
      <c r="D35" s="2">
        <f>+'2. Application Budget (LC)'!D51</f>
        <v>0</v>
      </c>
      <c r="E35" s="68">
        <f>+'2. Application Budget (LC)'!E51</f>
        <v>0</v>
      </c>
      <c r="F35" s="68">
        <f>+'2. Application Budget (LC)'!F51</f>
        <v>0</v>
      </c>
      <c r="G35" s="68">
        <f>+'2. Application Budget (LC)'!G51</f>
        <v>0</v>
      </c>
      <c r="H35" s="68">
        <f>+'2. Application Budget (LC)'!H51</f>
        <v>0</v>
      </c>
      <c r="I35" s="68">
        <f>+'2. Application Budget (LC)'!I51</f>
        <v>0</v>
      </c>
      <c r="J35" s="126"/>
      <c r="K35" s="209"/>
      <c r="L35" s="126"/>
      <c r="M35" s="126"/>
      <c r="N35" s="193">
        <f t="shared" si="0"/>
        <v>0</v>
      </c>
      <c r="O35" s="193" t="b">
        <f t="shared" si="1"/>
        <v>1</v>
      </c>
      <c r="P35" s="216">
        <f t="shared" si="2"/>
        <v>0</v>
      </c>
      <c r="Q35" s="216">
        <f t="shared" si="3"/>
        <v>0</v>
      </c>
      <c r="R35" s="216">
        <f t="shared" si="4"/>
        <v>0</v>
      </c>
      <c r="S35" s="217">
        <f t="shared" si="5"/>
        <v>0</v>
      </c>
      <c r="T35" s="218">
        <f t="shared" si="6"/>
        <v>0</v>
      </c>
      <c r="U35" s="219"/>
    </row>
    <row r="36" spans="1:21" x14ac:dyDescent="0.35">
      <c r="A36" s="378"/>
      <c r="B36" s="105">
        <f>+'2. Application Budget (LC)'!B52</f>
        <v>0</v>
      </c>
      <c r="C36" s="105">
        <f>+'2. Application Budget (LC)'!C52</f>
        <v>0</v>
      </c>
      <c r="D36" s="2">
        <f>+'2. Application Budget (LC)'!D52</f>
        <v>0</v>
      </c>
      <c r="E36" s="68">
        <f>+'2. Application Budget (LC)'!E52</f>
        <v>0</v>
      </c>
      <c r="F36" s="68">
        <f>+'2. Application Budget (LC)'!F52</f>
        <v>0</v>
      </c>
      <c r="G36" s="68">
        <f>+'2. Application Budget (LC)'!G52</f>
        <v>0</v>
      </c>
      <c r="H36" s="68">
        <f>+'2. Application Budget (LC)'!H52</f>
        <v>0</v>
      </c>
      <c r="I36" s="68">
        <f>+'2. Application Budget (LC)'!I52</f>
        <v>0</v>
      </c>
      <c r="J36" s="126"/>
      <c r="K36" s="209"/>
      <c r="L36" s="126"/>
      <c r="M36" s="126"/>
      <c r="N36" s="193">
        <f t="shared" si="0"/>
        <v>0</v>
      </c>
      <c r="O36" s="193" t="b">
        <f t="shared" si="1"/>
        <v>1</v>
      </c>
      <c r="P36" s="216">
        <f t="shared" si="2"/>
        <v>0</v>
      </c>
      <c r="Q36" s="216">
        <f t="shared" si="3"/>
        <v>0</v>
      </c>
      <c r="R36" s="216">
        <f t="shared" si="4"/>
        <v>0</v>
      </c>
      <c r="S36" s="217">
        <f t="shared" si="5"/>
        <v>0</v>
      </c>
      <c r="T36" s="218">
        <f t="shared" si="6"/>
        <v>0</v>
      </c>
      <c r="U36" s="219"/>
    </row>
    <row r="37" spans="1:21" x14ac:dyDescent="0.35">
      <c r="A37" s="378"/>
      <c r="B37" s="105">
        <f>+'2. Application Budget (LC)'!B53</f>
        <v>0</v>
      </c>
      <c r="C37" s="105">
        <f>+'2. Application Budget (LC)'!C53</f>
        <v>0</v>
      </c>
      <c r="D37" s="2">
        <f>+'2. Application Budget (LC)'!D53</f>
        <v>0</v>
      </c>
      <c r="E37" s="68">
        <f>+'2. Application Budget (LC)'!E53</f>
        <v>0</v>
      </c>
      <c r="F37" s="68">
        <f>+'2. Application Budget (LC)'!F53</f>
        <v>0</v>
      </c>
      <c r="G37" s="68">
        <f>+'2. Application Budget (LC)'!G53</f>
        <v>0</v>
      </c>
      <c r="H37" s="68">
        <f>+'2. Application Budget (LC)'!H53</f>
        <v>0</v>
      </c>
      <c r="I37" s="68">
        <f>+'2. Application Budget (LC)'!I53</f>
        <v>0</v>
      </c>
      <c r="J37" s="126"/>
      <c r="K37" s="209"/>
      <c r="L37" s="126"/>
      <c r="M37" s="126"/>
      <c r="N37" s="193">
        <f t="shared" si="0"/>
        <v>0</v>
      </c>
      <c r="O37" s="193" t="b">
        <f t="shared" si="1"/>
        <v>1</v>
      </c>
      <c r="P37" s="216">
        <f t="shared" si="2"/>
        <v>0</v>
      </c>
      <c r="Q37" s="216">
        <f t="shared" si="3"/>
        <v>0</v>
      </c>
      <c r="R37" s="216">
        <f t="shared" si="4"/>
        <v>0</v>
      </c>
      <c r="S37" s="217">
        <f t="shared" si="5"/>
        <v>0</v>
      </c>
      <c r="T37" s="218">
        <f t="shared" si="6"/>
        <v>0</v>
      </c>
      <c r="U37" s="219"/>
    </row>
    <row r="38" spans="1:21" x14ac:dyDescent="0.35">
      <c r="A38" s="378"/>
      <c r="B38" s="105">
        <f>+'2. Application Budget (LC)'!B54</f>
        <v>0</v>
      </c>
      <c r="C38" s="105">
        <f>+'2. Application Budget (LC)'!C54</f>
        <v>0</v>
      </c>
      <c r="D38" s="2">
        <f>+'2. Application Budget (LC)'!D54</f>
        <v>0</v>
      </c>
      <c r="E38" s="68">
        <f>+'2. Application Budget (LC)'!E54</f>
        <v>0</v>
      </c>
      <c r="F38" s="68">
        <f>+'2. Application Budget (LC)'!F54</f>
        <v>0</v>
      </c>
      <c r="G38" s="68">
        <f>+'2. Application Budget (LC)'!G54</f>
        <v>0</v>
      </c>
      <c r="H38" s="68">
        <f>+'2. Application Budget (LC)'!H54</f>
        <v>0</v>
      </c>
      <c r="I38" s="68">
        <f>+'2. Application Budget (LC)'!I54</f>
        <v>0</v>
      </c>
      <c r="J38" s="126"/>
      <c r="K38" s="209"/>
      <c r="L38" s="126"/>
      <c r="M38" s="126"/>
      <c r="N38" s="193">
        <f t="shared" si="0"/>
        <v>0</v>
      </c>
      <c r="O38" s="193" t="b">
        <f t="shared" si="1"/>
        <v>1</v>
      </c>
      <c r="P38" s="216">
        <f t="shared" si="2"/>
        <v>0</v>
      </c>
      <c r="Q38" s="216">
        <f t="shared" si="3"/>
        <v>0</v>
      </c>
      <c r="R38" s="216">
        <f t="shared" si="4"/>
        <v>0</v>
      </c>
      <c r="S38" s="217">
        <f t="shared" si="5"/>
        <v>0</v>
      </c>
      <c r="T38" s="218">
        <f t="shared" si="6"/>
        <v>0</v>
      </c>
      <c r="U38" s="219"/>
    </row>
    <row r="39" spans="1:21" x14ac:dyDescent="0.35">
      <c r="A39" s="378"/>
      <c r="B39" s="105">
        <f>+'2. Application Budget (LC)'!B55</f>
        <v>0</v>
      </c>
      <c r="C39" s="105">
        <f>+'2. Application Budget (LC)'!C55</f>
        <v>0</v>
      </c>
      <c r="D39" s="2">
        <f>+'2. Application Budget (LC)'!D55</f>
        <v>0</v>
      </c>
      <c r="E39" s="68">
        <f>+'2. Application Budget (LC)'!E55</f>
        <v>0</v>
      </c>
      <c r="F39" s="68">
        <f>+'2. Application Budget (LC)'!F55</f>
        <v>0</v>
      </c>
      <c r="G39" s="68">
        <f>+'2. Application Budget (LC)'!G55</f>
        <v>0</v>
      </c>
      <c r="H39" s="68">
        <f>+'2. Application Budget (LC)'!H55</f>
        <v>0</v>
      </c>
      <c r="I39" s="68">
        <f>+'2. Application Budget (LC)'!I55</f>
        <v>0</v>
      </c>
      <c r="J39" s="126"/>
      <c r="K39" s="209"/>
      <c r="L39" s="126"/>
      <c r="M39" s="126"/>
      <c r="N39" s="193">
        <f t="shared" si="0"/>
        <v>0</v>
      </c>
      <c r="O39" s="193" t="b">
        <f t="shared" si="1"/>
        <v>1</v>
      </c>
      <c r="P39" s="216">
        <f t="shared" si="2"/>
        <v>0</v>
      </c>
      <c r="Q39" s="216">
        <f t="shared" si="3"/>
        <v>0</v>
      </c>
      <c r="R39" s="216">
        <f t="shared" si="4"/>
        <v>0</v>
      </c>
      <c r="S39" s="217">
        <f t="shared" si="5"/>
        <v>0</v>
      </c>
      <c r="T39" s="218">
        <f t="shared" si="6"/>
        <v>0</v>
      </c>
      <c r="U39" s="219"/>
    </row>
    <row r="40" spans="1:21" x14ac:dyDescent="0.35">
      <c r="A40" s="378"/>
      <c r="B40" s="105">
        <f>+'2. Application Budget (LC)'!B56</f>
        <v>0</v>
      </c>
      <c r="C40" s="105">
        <f>+'2. Application Budget (LC)'!C56</f>
        <v>0</v>
      </c>
      <c r="D40" s="2">
        <f>+'2. Application Budget (LC)'!D56</f>
        <v>0</v>
      </c>
      <c r="E40" s="68">
        <f>+'2. Application Budget (LC)'!E56</f>
        <v>0</v>
      </c>
      <c r="F40" s="68">
        <f>+'2. Application Budget (LC)'!F56</f>
        <v>0</v>
      </c>
      <c r="G40" s="68">
        <f>+'2. Application Budget (LC)'!G56</f>
        <v>0</v>
      </c>
      <c r="H40" s="68">
        <f>+'2. Application Budget (LC)'!H56</f>
        <v>0</v>
      </c>
      <c r="I40" s="68">
        <f>+'2. Application Budget (LC)'!I56</f>
        <v>0</v>
      </c>
      <c r="J40" s="126"/>
      <c r="K40" s="209"/>
      <c r="L40" s="126"/>
      <c r="M40" s="126"/>
      <c r="N40" s="193">
        <f t="shared" si="0"/>
        <v>0</v>
      </c>
      <c r="O40" s="193" t="b">
        <f t="shared" si="1"/>
        <v>1</v>
      </c>
      <c r="P40" s="216">
        <f t="shared" si="2"/>
        <v>0</v>
      </c>
      <c r="Q40" s="216">
        <f t="shared" si="3"/>
        <v>0</v>
      </c>
      <c r="R40" s="216">
        <f t="shared" si="4"/>
        <v>0</v>
      </c>
      <c r="S40" s="217">
        <f t="shared" si="5"/>
        <v>0</v>
      </c>
      <c r="T40" s="218">
        <f t="shared" si="6"/>
        <v>0</v>
      </c>
      <c r="U40" s="219"/>
    </row>
    <row r="41" spans="1:21" x14ac:dyDescent="0.35">
      <c r="A41" s="378"/>
      <c r="B41" s="105">
        <f>+'2. Application Budget (LC)'!B57</f>
        <v>0</v>
      </c>
      <c r="C41" s="105">
        <f>+'2. Application Budget (LC)'!C57</f>
        <v>0</v>
      </c>
      <c r="D41" s="2">
        <f>+'2. Application Budget (LC)'!D57</f>
        <v>0</v>
      </c>
      <c r="E41" s="68">
        <f>+'2. Application Budget (LC)'!E57</f>
        <v>0</v>
      </c>
      <c r="F41" s="68">
        <f>+'2. Application Budget (LC)'!F57</f>
        <v>0</v>
      </c>
      <c r="G41" s="68">
        <f>+'2. Application Budget (LC)'!G57</f>
        <v>0</v>
      </c>
      <c r="H41" s="68">
        <f>+'2. Application Budget (LC)'!H57</f>
        <v>0</v>
      </c>
      <c r="I41" s="68">
        <f>+'2. Application Budget (LC)'!I57</f>
        <v>0</v>
      </c>
      <c r="J41" s="126"/>
      <c r="K41" s="209"/>
      <c r="L41" s="126"/>
      <c r="M41" s="126"/>
      <c r="N41" s="193">
        <f t="shared" si="0"/>
        <v>0</v>
      </c>
      <c r="O41" s="193" t="b">
        <f t="shared" si="1"/>
        <v>1</v>
      </c>
      <c r="P41" s="216">
        <f t="shared" si="2"/>
        <v>0</v>
      </c>
      <c r="Q41" s="216">
        <f t="shared" si="3"/>
        <v>0</v>
      </c>
      <c r="R41" s="216">
        <f t="shared" si="4"/>
        <v>0</v>
      </c>
      <c r="S41" s="217">
        <f t="shared" si="5"/>
        <v>0</v>
      </c>
      <c r="T41" s="218">
        <f t="shared" si="6"/>
        <v>0</v>
      </c>
      <c r="U41" s="219"/>
    </row>
    <row r="42" spans="1:21" x14ac:dyDescent="0.35">
      <c r="A42" s="378"/>
      <c r="B42" s="105">
        <f>+'2. Application Budget (LC)'!B58</f>
        <v>0</v>
      </c>
      <c r="C42" s="105">
        <f>+'2. Application Budget (LC)'!C58</f>
        <v>0</v>
      </c>
      <c r="D42" s="2">
        <f>+'2. Application Budget (LC)'!D58</f>
        <v>0</v>
      </c>
      <c r="E42" s="68">
        <f>+'2. Application Budget (LC)'!E58</f>
        <v>0</v>
      </c>
      <c r="F42" s="68">
        <f>+'2. Application Budget (LC)'!F58</f>
        <v>0</v>
      </c>
      <c r="G42" s="68">
        <f>+'2. Application Budget (LC)'!G58</f>
        <v>0</v>
      </c>
      <c r="H42" s="68">
        <f>+'2. Application Budget (LC)'!H58</f>
        <v>0</v>
      </c>
      <c r="I42" s="68">
        <f>+'2. Application Budget (LC)'!I58</f>
        <v>0</v>
      </c>
      <c r="J42" s="126"/>
      <c r="K42" s="209"/>
      <c r="L42" s="126"/>
      <c r="M42" s="126"/>
      <c r="N42" s="193">
        <f t="shared" si="0"/>
        <v>0</v>
      </c>
      <c r="O42" s="193" t="b">
        <f t="shared" si="1"/>
        <v>1</v>
      </c>
      <c r="P42" s="216">
        <f t="shared" si="2"/>
        <v>0</v>
      </c>
      <c r="Q42" s="216">
        <f t="shared" si="3"/>
        <v>0</v>
      </c>
      <c r="R42" s="216">
        <f t="shared" si="4"/>
        <v>0</v>
      </c>
      <c r="S42" s="217">
        <f t="shared" si="5"/>
        <v>0</v>
      </c>
      <c r="T42" s="218">
        <f t="shared" si="6"/>
        <v>0</v>
      </c>
      <c r="U42" s="219"/>
    </row>
    <row r="43" spans="1:21" x14ac:dyDescent="0.35">
      <c r="A43" s="378"/>
      <c r="B43" s="105">
        <f>+'2. Application Budget (LC)'!B59</f>
        <v>0</v>
      </c>
      <c r="C43" s="105">
        <f>+'2. Application Budget (LC)'!C59</f>
        <v>0</v>
      </c>
      <c r="D43" s="2">
        <f>+'2. Application Budget (LC)'!D59</f>
        <v>0</v>
      </c>
      <c r="E43" s="68">
        <f>+'2. Application Budget (LC)'!E59</f>
        <v>0</v>
      </c>
      <c r="F43" s="68">
        <f>+'2. Application Budget (LC)'!F59</f>
        <v>0</v>
      </c>
      <c r="G43" s="68">
        <f>+'2. Application Budget (LC)'!G59</f>
        <v>0</v>
      </c>
      <c r="H43" s="68">
        <f>+'2. Application Budget (LC)'!H59</f>
        <v>0</v>
      </c>
      <c r="I43" s="68">
        <f>+'2. Application Budget (LC)'!I59</f>
        <v>0</v>
      </c>
      <c r="J43" s="126"/>
      <c r="K43" s="209"/>
      <c r="L43" s="126"/>
      <c r="M43" s="126"/>
      <c r="N43" s="193">
        <f t="shared" si="0"/>
        <v>0</v>
      </c>
      <c r="O43" s="193" t="b">
        <f t="shared" si="1"/>
        <v>1</v>
      </c>
      <c r="P43" s="216">
        <f t="shared" si="2"/>
        <v>0</v>
      </c>
      <c r="Q43" s="216">
        <f t="shared" si="3"/>
        <v>0</v>
      </c>
      <c r="R43" s="216">
        <f t="shared" si="4"/>
        <v>0</v>
      </c>
      <c r="S43" s="217">
        <f t="shared" si="5"/>
        <v>0</v>
      </c>
      <c r="T43" s="218">
        <f t="shared" si="6"/>
        <v>0</v>
      </c>
      <c r="U43" s="219"/>
    </row>
    <row r="44" spans="1:21" x14ac:dyDescent="0.35">
      <c r="A44" s="378"/>
      <c r="B44" s="105">
        <f>+'2. Application Budget (LC)'!B60</f>
        <v>0</v>
      </c>
      <c r="C44" s="105">
        <f>+'2. Application Budget (LC)'!C60</f>
        <v>0</v>
      </c>
      <c r="D44" s="2">
        <f>+'2. Application Budget (LC)'!D60</f>
        <v>0</v>
      </c>
      <c r="E44" s="68">
        <f>+'2. Application Budget (LC)'!E60</f>
        <v>0</v>
      </c>
      <c r="F44" s="68">
        <f>+'2. Application Budget (LC)'!F60</f>
        <v>0</v>
      </c>
      <c r="G44" s="68">
        <f>+'2. Application Budget (LC)'!G60</f>
        <v>0</v>
      </c>
      <c r="H44" s="68">
        <f>+'2. Application Budget (LC)'!H60</f>
        <v>0</v>
      </c>
      <c r="I44" s="68">
        <f>+'2. Application Budget (LC)'!I60</f>
        <v>0</v>
      </c>
      <c r="J44" s="126"/>
      <c r="K44" s="209"/>
      <c r="L44" s="126"/>
      <c r="M44" s="126"/>
      <c r="N44" s="193">
        <f t="shared" si="0"/>
        <v>0</v>
      </c>
      <c r="O44" s="193" t="b">
        <f t="shared" si="1"/>
        <v>1</v>
      </c>
      <c r="P44" s="216">
        <f t="shared" si="2"/>
        <v>0</v>
      </c>
      <c r="Q44" s="216">
        <f t="shared" si="3"/>
        <v>0</v>
      </c>
      <c r="R44" s="216">
        <f t="shared" si="4"/>
        <v>0</v>
      </c>
      <c r="S44" s="217">
        <f t="shared" si="5"/>
        <v>0</v>
      </c>
      <c r="T44" s="218">
        <f t="shared" si="6"/>
        <v>0</v>
      </c>
      <c r="U44" s="219"/>
    </row>
    <row r="45" spans="1:21" x14ac:dyDescent="0.35">
      <c r="A45" s="378"/>
      <c r="B45" s="105">
        <f>+'2. Application Budget (LC)'!B61</f>
        <v>0</v>
      </c>
      <c r="C45" s="105">
        <f>+'2. Application Budget (LC)'!C61</f>
        <v>0</v>
      </c>
      <c r="D45" s="2">
        <f>+'2. Application Budget (LC)'!D61</f>
        <v>0</v>
      </c>
      <c r="E45" s="68">
        <f>+'2. Application Budget (LC)'!E61</f>
        <v>0</v>
      </c>
      <c r="F45" s="68">
        <f>+'2. Application Budget (LC)'!F61</f>
        <v>0</v>
      </c>
      <c r="G45" s="68">
        <f>+'2. Application Budget (LC)'!G61</f>
        <v>0</v>
      </c>
      <c r="H45" s="68">
        <f>+'2. Application Budget (LC)'!H61</f>
        <v>0</v>
      </c>
      <c r="I45" s="68">
        <f>+'2. Application Budget (LC)'!I61</f>
        <v>0</v>
      </c>
      <c r="J45" s="126"/>
      <c r="K45" s="209"/>
      <c r="L45" s="126"/>
      <c r="M45" s="126"/>
      <c r="N45" s="193">
        <f t="shared" si="0"/>
        <v>0</v>
      </c>
      <c r="O45" s="193" t="b">
        <f t="shared" si="1"/>
        <v>1</v>
      </c>
      <c r="P45" s="216">
        <f t="shared" si="2"/>
        <v>0</v>
      </c>
      <c r="Q45" s="216">
        <f t="shared" si="3"/>
        <v>0</v>
      </c>
      <c r="R45" s="216">
        <f t="shared" si="4"/>
        <v>0</v>
      </c>
      <c r="S45" s="217">
        <f t="shared" si="5"/>
        <v>0</v>
      </c>
      <c r="T45" s="218">
        <f t="shared" si="6"/>
        <v>0</v>
      </c>
      <c r="U45" s="219"/>
    </row>
    <row r="46" spans="1:21" x14ac:dyDescent="0.35">
      <c r="A46" s="378"/>
      <c r="B46" s="105">
        <f>+'2. Application Budget (LC)'!B62</f>
        <v>0</v>
      </c>
      <c r="C46" s="105">
        <f>+'2. Application Budget (LC)'!C62</f>
        <v>0</v>
      </c>
      <c r="D46" s="2">
        <f>+'2. Application Budget (LC)'!D62</f>
        <v>0</v>
      </c>
      <c r="E46" s="68">
        <f>+'2. Application Budget (LC)'!E62</f>
        <v>0</v>
      </c>
      <c r="F46" s="68">
        <f>+'2. Application Budget (LC)'!F62</f>
        <v>0</v>
      </c>
      <c r="G46" s="68">
        <f>+'2. Application Budget (LC)'!G62</f>
        <v>0</v>
      </c>
      <c r="H46" s="68">
        <f>+'2. Application Budget (LC)'!H62</f>
        <v>0</v>
      </c>
      <c r="I46" s="68">
        <f>+'2. Application Budget (LC)'!I62</f>
        <v>0</v>
      </c>
      <c r="J46" s="126"/>
      <c r="K46" s="209"/>
      <c r="L46" s="126"/>
      <c r="M46" s="126"/>
      <c r="N46" s="193">
        <f t="shared" si="0"/>
        <v>0</v>
      </c>
      <c r="O46" s="193" t="b">
        <f t="shared" si="1"/>
        <v>1</v>
      </c>
      <c r="P46" s="216">
        <f t="shared" si="2"/>
        <v>0</v>
      </c>
      <c r="Q46" s="216">
        <f t="shared" si="3"/>
        <v>0</v>
      </c>
      <c r="R46" s="216">
        <f t="shared" si="4"/>
        <v>0</v>
      </c>
      <c r="S46" s="217">
        <f t="shared" si="5"/>
        <v>0</v>
      </c>
      <c r="T46" s="218">
        <f t="shared" si="6"/>
        <v>0</v>
      </c>
      <c r="U46" s="219"/>
    </row>
    <row r="47" spans="1:21" x14ac:dyDescent="0.35">
      <c r="A47" s="378"/>
      <c r="B47" s="10"/>
      <c r="C47" s="2"/>
      <c r="D47" s="2"/>
      <c r="E47" s="68"/>
      <c r="F47" s="68"/>
      <c r="G47" s="68"/>
      <c r="H47" s="68"/>
      <c r="I47" s="68"/>
      <c r="J47" s="193"/>
      <c r="K47" s="195"/>
      <c r="L47" s="193"/>
      <c r="M47" s="193"/>
      <c r="N47" s="193"/>
      <c r="O47" s="193"/>
      <c r="P47" s="216"/>
      <c r="Q47" s="216"/>
      <c r="R47" s="216"/>
      <c r="S47" s="217"/>
      <c r="T47" s="218"/>
      <c r="U47" s="219"/>
    </row>
    <row r="48" spans="1:21" x14ac:dyDescent="0.35">
      <c r="A48" s="406"/>
      <c r="B48" s="397" t="s">
        <v>96</v>
      </c>
      <c r="C48" s="397"/>
      <c r="D48" s="397"/>
      <c r="E48" s="397"/>
      <c r="F48" s="359"/>
      <c r="G48" s="157">
        <f>SUM(G19:G47)</f>
        <v>0</v>
      </c>
      <c r="H48" s="157">
        <f>SUM(H19:H47)</f>
        <v>0</v>
      </c>
      <c r="I48" s="157">
        <f>SUM(I19:I47)</f>
        <v>0</v>
      </c>
      <c r="J48" s="399"/>
      <c r="K48" s="400"/>
      <c r="L48" s="199">
        <f>SUM(L19:L47)</f>
        <v>0</v>
      </c>
      <c r="M48" s="199">
        <f>SUM(M19:M47)</f>
        <v>0</v>
      </c>
      <c r="N48" s="199">
        <f t="shared" ref="N48" si="7">SUM(N19:N47)</f>
        <v>0</v>
      </c>
      <c r="O48" s="199"/>
      <c r="P48" s="220"/>
      <c r="Q48" s="220"/>
      <c r="R48" s="220">
        <f t="shared" ref="R48:R130" si="8">IFERROR((L48-G48)/G48,0)</f>
        <v>0</v>
      </c>
      <c r="S48" s="221">
        <f t="shared" ref="S48:S130" si="9">IFERROR((M48-H48)/H48,0)</f>
        <v>0</v>
      </c>
      <c r="T48" s="222">
        <f t="shared" ref="T48:T130" si="10">IFERROR((N48-I48)/I48,0)</f>
        <v>0</v>
      </c>
      <c r="U48" s="219"/>
    </row>
    <row r="49" spans="1:22" x14ac:dyDescent="0.35">
      <c r="A49" s="378" t="s">
        <v>51</v>
      </c>
      <c r="B49" s="105">
        <f>+'2. Application Budget (LC)'!B65</f>
        <v>0</v>
      </c>
      <c r="C49" s="105">
        <f>+'2. Application Budget (LC)'!C65</f>
        <v>0</v>
      </c>
      <c r="D49" s="2">
        <f>+'2. Application Budget (LC)'!D65</f>
        <v>0</v>
      </c>
      <c r="E49" s="68">
        <f>+'2. Application Budget (LC)'!E65</f>
        <v>0</v>
      </c>
      <c r="F49" s="68">
        <f>+'2. Application Budget (LC)'!F65</f>
        <v>0</v>
      </c>
      <c r="G49" s="68">
        <f>+'2. Application Budget (LC)'!G65</f>
        <v>0</v>
      </c>
      <c r="H49" s="68">
        <f>+'2. Application Budget (LC)'!H65</f>
        <v>0</v>
      </c>
      <c r="I49" s="68">
        <f>+'2. Application Budget (LC)'!I65</f>
        <v>0</v>
      </c>
      <c r="J49" s="126"/>
      <c r="K49" s="209"/>
      <c r="L49" s="126"/>
      <c r="M49" s="126"/>
      <c r="N49" s="193">
        <f t="shared" ref="N49:N73" si="11">J49*K49</f>
        <v>0</v>
      </c>
      <c r="O49" s="193" t="b">
        <f t="shared" ref="O49:O73" si="12">IF((J49*K49)=(L49+M49),TRUE)</f>
        <v>1</v>
      </c>
      <c r="P49" s="216">
        <f t="shared" ref="P49:P130" si="13">IFERROR((J49-E49)/E49,0)</f>
        <v>0</v>
      </c>
      <c r="Q49" s="216">
        <f t="shared" ref="Q49:Q130" si="14">IFERROR((K49-F49)/F49,0)</f>
        <v>0</v>
      </c>
      <c r="R49" s="216">
        <f t="shared" si="8"/>
        <v>0</v>
      </c>
      <c r="S49" s="217">
        <f t="shared" si="9"/>
        <v>0</v>
      </c>
      <c r="T49" s="218">
        <f t="shared" si="10"/>
        <v>0</v>
      </c>
      <c r="U49" s="219"/>
      <c r="V49" s="9"/>
    </row>
    <row r="50" spans="1:22" x14ac:dyDescent="0.35">
      <c r="A50" s="378"/>
      <c r="B50" s="105">
        <f>+'2. Application Budget (LC)'!B66</f>
        <v>0</v>
      </c>
      <c r="C50" s="105">
        <f>+'2. Application Budget (LC)'!C66</f>
        <v>0</v>
      </c>
      <c r="D50" s="2">
        <f>+'2. Application Budget (LC)'!D66</f>
        <v>0</v>
      </c>
      <c r="E50" s="68">
        <f>+'2. Application Budget (LC)'!E66</f>
        <v>0</v>
      </c>
      <c r="F50" s="68">
        <f>+'2. Application Budget (LC)'!F66</f>
        <v>0</v>
      </c>
      <c r="G50" s="68">
        <f>+'2. Application Budget (LC)'!G66</f>
        <v>0</v>
      </c>
      <c r="H50" s="68">
        <f>+'2. Application Budget (LC)'!H66</f>
        <v>0</v>
      </c>
      <c r="I50" s="68">
        <f>+'2. Application Budget (LC)'!I66</f>
        <v>0</v>
      </c>
      <c r="J50" s="126"/>
      <c r="K50" s="209"/>
      <c r="L50" s="126"/>
      <c r="M50" s="126"/>
      <c r="N50" s="193">
        <f t="shared" si="11"/>
        <v>0</v>
      </c>
      <c r="O50" s="193" t="b">
        <f t="shared" si="12"/>
        <v>1</v>
      </c>
      <c r="P50" s="216">
        <f t="shared" si="13"/>
        <v>0</v>
      </c>
      <c r="Q50" s="216">
        <f t="shared" si="14"/>
        <v>0</v>
      </c>
      <c r="R50" s="216">
        <f t="shared" si="8"/>
        <v>0</v>
      </c>
      <c r="S50" s="217">
        <f t="shared" si="9"/>
        <v>0</v>
      </c>
      <c r="T50" s="218">
        <f t="shared" si="10"/>
        <v>0</v>
      </c>
      <c r="U50" s="219"/>
      <c r="V50" s="9"/>
    </row>
    <row r="51" spans="1:22" x14ac:dyDescent="0.35">
      <c r="A51" s="378"/>
      <c r="B51" s="105">
        <f>+'2. Application Budget (LC)'!B67</f>
        <v>0</v>
      </c>
      <c r="C51" s="105">
        <f>+'2. Application Budget (LC)'!C67</f>
        <v>0</v>
      </c>
      <c r="D51" s="2">
        <f>+'2. Application Budget (LC)'!D67</f>
        <v>0</v>
      </c>
      <c r="E51" s="68">
        <f>+'2. Application Budget (LC)'!E67</f>
        <v>0</v>
      </c>
      <c r="F51" s="68">
        <f>+'2. Application Budget (LC)'!F67</f>
        <v>0</v>
      </c>
      <c r="G51" s="68">
        <f>+'2. Application Budget (LC)'!G67</f>
        <v>0</v>
      </c>
      <c r="H51" s="68">
        <f>+'2. Application Budget (LC)'!H67</f>
        <v>0</v>
      </c>
      <c r="I51" s="68">
        <f>+'2. Application Budget (LC)'!I67</f>
        <v>0</v>
      </c>
      <c r="J51" s="126"/>
      <c r="K51" s="209"/>
      <c r="L51" s="126"/>
      <c r="M51" s="126"/>
      <c r="N51" s="193">
        <f t="shared" si="11"/>
        <v>0</v>
      </c>
      <c r="O51" s="193" t="b">
        <f t="shared" si="12"/>
        <v>1</v>
      </c>
      <c r="P51" s="216">
        <f t="shared" si="13"/>
        <v>0</v>
      </c>
      <c r="Q51" s="216">
        <f t="shared" si="14"/>
        <v>0</v>
      </c>
      <c r="R51" s="216">
        <f t="shared" si="8"/>
        <v>0</v>
      </c>
      <c r="S51" s="217">
        <f t="shared" si="9"/>
        <v>0</v>
      </c>
      <c r="T51" s="218">
        <f t="shared" si="10"/>
        <v>0</v>
      </c>
      <c r="U51" s="219"/>
      <c r="V51" s="9"/>
    </row>
    <row r="52" spans="1:22" x14ac:dyDescent="0.35">
      <c r="A52" s="378"/>
      <c r="B52" s="105">
        <f>+'2. Application Budget (LC)'!B68</f>
        <v>0</v>
      </c>
      <c r="C52" s="105">
        <f>+'2. Application Budget (LC)'!C68</f>
        <v>0</v>
      </c>
      <c r="D52" s="2">
        <f>+'2. Application Budget (LC)'!D68</f>
        <v>0</v>
      </c>
      <c r="E52" s="68">
        <f>+'2. Application Budget (LC)'!E68</f>
        <v>0</v>
      </c>
      <c r="F52" s="68">
        <f>+'2. Application Budget (LC)'!F68</f>
        <v>0</v>
      </c>
      <c r="G52" s="68">
        <f>+'2. Application Budget (LC)'!G68</f>
        <v>0</v>
      </c>
      <c r="H52" s="68">
        <f>+'2. Application Budget (LC)'!H68</f>
        <v>0</v>
      </c>
      <c r="I52" s="68">
        <f>+'2. Application Budget (LC)'!I68</f>
        <v>0</v>
      </c>
      <c r="J52" s="126"/>
      <c r="K52" s="209"/>
      <c r="L52" s="126"/>
      <c r="M52" s="126"/>
      <c r="N52" s="193">
        <f t="shared" si="11"/>
        <v>0</v>
      </c>
      <c r="O52" s="193" t="b">
        <f t="shared" si="12"/>
        <v>1</v>
      </c>
      <c r="P52" s="216">
        <f t="shared" si="13"/>
        <v>0</v>
      </c>
      <c r="Q52" s="216">
        <f t="shared" si="14"/>
        <v>0</v>
      </c>
      <c r="R52" s="216">
        <f t="shared" si="8"/>
        <v>0</v>
      </c>
      <c r="S52" s="217">
        <f t="shared" si="9"/>
        <v>0</v>
      </c>
      <c r="T52" s="218">
        <f t="shared" si="10"/>
        <v>0</v>
      </c>
      <c r="U52" s="219"/>
      <c r="V52" s="9"/>
    </row>
    <row r="53" spans="1:22" x14ac:dyDescent="0.35">
      <c r="A53" s="378"/>
      <c r="B53" s="105">
        <f>+'2. Application Budget (LC)'!B69</f>
        <v>0</v>
      </c>
      <c r="C53" s="105">
        <f>+'2. Application Budget (LC)'!C69</f>
        <v>0</v>
      </c>
      <c r="D53" s="2">
        <f>+'2. Application Budget (LC)'!D69</f>
        <v>0</v>
      </c>
      <c r="E53" s="68">
        <f>+'2. Application Budget (LC)'!E69</f>
        <v>0</v>
      </c>
      <c r="F53" s="68">
        <f>+'2. Application Budget (LC)'!F69</f>
        <v>0</v>
      </c>
      <c r="G53" s="68">
        <f>+'2. Application Budget (LC)'!G69</f>
        <v>0</v>
      </c>
      <c r="H53" s="68">
        <f>+'2. Application Budget (LC)'!H69</f>
        <v>0</v>
      </c>
      <c r="I53" s="68">
        <f>+'2. Application Budget (LC)'!I69</f>
        <v>0</v>
      </c>
      <c r="J53" s="126"/>
      <c r="K53" s="209"/>
      <c r="L53" s="126"/>
      <c r="M53" s="126"/>
      <c r="N53" s="193">
        <f t="shared" si="11"/>
        <v>0</v>
      </c>
      <c r="O53" s="193" t="b">
        <f t="shared" si="12"/>
        <v>1</v>
      </c>
      <c r="P53" s="216">
        <f t="shared" si="13"/>
        <v>0</v>
      </c>
      <c r="Q53" s="216">
        <f t="shared" si="14"/>
        <v>0</v>
      </c>
      <c r="R53" s="216">
        <f t="shared" si="8"/>
        <v>0</v>
      </c>
      <c r="S53" s="217">
        <f t="shared" si="9"/>
        <v>0</v>
      </c>
      <c r="T53" s="218">
        <f t="shared" si="10"/>
        <v>0</v>
      </c>
      <c r="U53" s="219"/>
      <c r="V53" s="9"/>
    </row>
    <row r="54" spans="1:22" x14ac:dyDescent="0.35">
      <c r="A54" s="378"/>
      <c r="B54" s="105">
        <f>+'2. Application Budget (LC)'!B70</f>
        <v>0</v>
      </c>
      <c r="C54" s="105">
        <f>+'2. Application Budget (LC)'!C70</f>
        <v>0</v>
      </c>
      <c r="D54" s="2">
        <f>+'2. Application Budget (LC)'!D70</f>
        <v>0</v>
      </c>
      <c r="E54" s="68">
        <f>+'2. Application Budget (LC)'!E70</f>
        <v>0</v>
      </c>
      <c r="F54" s="68">
        <f>+'2. Application Budget (LC)'!F70</f>
        <v>0</v>
      </c>
      <c r="G54" s="68">
        <f>+'2. Application Budget (LC)'!G70</f>
        <v>0</v>
      </c>
      <c r="H54" s="68">
        <f>+'2. Application Budget (LC)'!H70</f>
        <v>0</v>
      </c>
      <c r="I54" s="68">
        <f>+'2. Application Budget (LC)'!I70</f>
        <v>0</v>
      </c>
      <c r="J54" s="126"/>
      <c r="K54" s="209"/>
      <c r="L54" s="126"/>
      <c r="M54" s="126"/>
      <c r="N54" s="193">
        <f t="shared" si="11"/>
        <v>0</v>
      </c>
      <c r="O54" s="193" t="b">
        <f t="shared" si="12"/>
        <v>1</v>
      </c>
      <c r="P54" s="216">
        <f t="shared" si="13"/>
        <v>0</v>
      </c>
      <c r="Q54" s="216">
        <f t="shared" si="14"/>
        <v>0</v>
      </c>
      <c r="R54" s="216">
        <f t="shared" si="8"/>
        <v>0</v>
      </c>
      <c r="S54" s="217">
        <f t="shared" si="9"/>
        <v>0</v>
      </c>
      <c r="T54" s="218">
        <f t="shared" si="10"/>
        <v>0</v>
      </c>
      <c r="U54" s="219"/>
      <c r="V54" s="9"/>
    </row>
    <row r="55" spans="1:22" x14ac:dyDescent="0.35">
      <c r="A55" s="378"/>
      <c r="B55" s="105">
        <f>+'2. Application Budget (LC)'!B71</f>
        <v>0</v>
      </c>
      <c r="C55" s="105">
        <f>+'2. Application Budget (LC)'!C71</f>
        <v>0</v>
      </c>
      <c r="D55" s="2">
        <f>+'2. Application Budget (LC)'!D71</f>
        <v>0</v>
      </c>
      <c r="E55" s="68">
        <f>+'2. Application Budget (LC)'!E71</f>
        <v>0</v>
      </c>
      <c r="F55" s="68">
        <f>+'2. Application Budget (LC)'!F71</f>
        <v>0</v>
      </c>
      <c r="G55" s="68">
        <f>+'2. Application Budget (LC)'!G71</f>
        <v>0</v>
      </c>
      <c r="H55" s="68">
        <f>+'2. Application Budget (LC)'!H71</f>
        <v>0</v>
      </c>
      <c r="I55" s="68">
        <f>+'2. Application Budget (LC)'!I71</f>
        <v>0</v>
      </c>
      <c r="J55" s="126"/>
      <c r="K55" s="209"/>
      <c r="L55" s="126"/>
      <c r="M55" s="126"/>
      <c r="N55" s="193">
        <f t="shared" si="11"/>
        <v>0</v>
      </c>
      <c r="O55" s="193" t="b">
        <f t="shared" si="12"/>
        <v>1</v>
      </c>
      <c r="P55" s="216">
        <f t="shared" si="13"/>
        <v>0</v>
      </c>
      <c r="Q55" s="216">
        <f t="shared" si="14"/>
        <v>0</v>
      </c>
      <c r="R55" s="216">
        <f t="shared" si="8"/>
        <v>0</v>
      </c>
      <c r="S55" s="217">
        <f t="shared" si="9"/>
        <v>0</v>
      </c>
      <c r="T55" s="218">
        <f t="shared" si="10"/>
        <v>0</v>
      </c>
      <c r="U55" s="219"/>
      <c r="V55" s="9"/>
    </row>
    <row r="56" spans="1:22" x14ac:dyDescent="0.35">
      <c r="A56" s="378"/>
      <c r="B56" s="105">
        <f>+'2. Application Budget (LC)'!B72</f>
        <v>0</v>
      </c>
      <c r="C56" s="105">
        <f>+'2. Application Budget (LC)'!C72</f>
        <v>0</v>
      </c>
      <c r="D56" s="2">
        <f>+'2. Application Budget (LC)'!D72</f>
        <v>0</v>
      </c>
      <c r="E56" s="68">
        <f>+'2. Application Budget (LC)'!E72</f>
        <v>0</v>
      </c>
      <c r="F56" s="68">
        <f>+'2. Application Budget (LC)'!F72</f>
        <v>0</v>
      </c>
      <c r="G56" s="68">
        <f>+'2. Application Budget (LC)'!G72</f>
        <v>0</v>
      </c>
      <c r="H56" s="68">
        <f>+'2. Application Budget (LC)'!H72</f>
        <v>0</v>
      </c>
      <c r="I56" s="68">
        <f>+'2. Application Budget (LC)'!I72</f>
        <v>0</v>
      </c>
      <c r="J56" s="126"/>
      <c r="K56" s="209"/>
      <c r="L56" s="126"/>
      <c r="M56" s="126"/>
      <c r="N56" s="193">
        <f t="shared" si="11"/>
        <v>0</v>
      </c>
      <c r="O56" s="193" t="b">
        <f t="shared" si="12"/>
        <v>1</v>
      </c>
      <c r="P56" s="216">
        <f t="shared" si="13"/>
        <v>0</v>
      </c>
      <c r="Q56" s="216">
        <f t="shared" si="14"/>
        <v>0</v>
      </c>
      <c r="R56" s="216">
        <f t="shared" si="8"/>
        <v>0</v>
      </c>
      <c r="S56" s="217">
        <f t="shared" si="9"/>
        <v>0</v>
      </c>
      <c r="T56" s="218">
        <f t="shared" si="10"/>
        <v>0</v>
      </c>
      <c r="U56" s="219"/>
      <c r="V56" s="9"/>
    </row>
    <row r="57" spans="1:22" x14ac:dyDescent="0.35">
      <c r="A57" s="378"/>
      <c r="B57" s="105">
        <f>+'2. Application Budget (LC)'!B73</f>
        <v>0</v>
      </c>
      <c r="C57" s="105">
        <f>+'2. Application Budget (LC)'!C73</f>
        <v>0</v>
      </c>
      <c r="D57" s="2">
        <f>+'2. Application Budget (LC)'!D73</f>
        <v>0</v>
      </c>
      <c r="E57" s="68">
        <f>+'2. Application Budget (LC)'!E73</f>
        <v>0</v>
      </c>
      <c r="F57" s="68">
        <f>+'2. Application Budget (LC)'!F73</f>
        <v>0</v>
      </c>
      <c r="G57" s="68">
        <f>+'2. Application Budget (LC)'!G73</f>
        <v>0</v>
      </c>
      <c r="H57" s="68">
        <f>+'2. Application Budget (LC)'!H73</f>
        <v>0</v>
      </c>
      <c r="I57" s="68">
        <f>+'2. Application Budget (LC)'!I73</f>
        <v>0</v>
      </c>
      <c r="J57" s="126"/>
      <c r="K57" s="209"/>
      <c r="L57" s="126"/>
      <c r="M57" s="126"/>
      <c r="N57" s="193">
        <f t="shared" si="11"/>
        <v>0</v>
      </c>
      <c r="O57" s="193" t="b">
        <f t="shared" si="12"/>
        <v>1</v>
      </c>
      <c r="P57" s="216">
        <f t="shared" si="13"/>
        <v>0</v>
      </c>
      <c r="Q57" s="216">
        <f t="shared" si="14"/>
        <v>0</v>
      </c>
      <c r="R57" s="216">
        <f t="shared" si="8"/>
        <v>0</v>
      </c>
      <c r="S57" s="217">
        <f t="shared" si="9"/>
        <v>0</v>
      </c>
      <c r="T57" s="218">
        <f t="shared" si="10"/>
        <v>0</v>
      </c>
      <c r="U57" s="219"/>
      <c r="V57" s="9"/>
    </row>
    <row r="58" spans="1:22" x14ac:dyDescent="0.35">
      <c r="A58" s="378"/>
      <c r="B58" s="105">
        <f>+'2. Application Budget (LC)'!B74</f>
        <v>0</v>
      </c>
      <c r="C58" s="105">
        <f>+'2. Application Budget (LC)'!C74</f>
        <v>0</v>
      </c>
      <c r="D58" s="2">
        <f>+'2. Application Budget (LC)'!D74</f>
        <v>0</v>
      </c>
      <c r="E58" s="68">
        <f>+'2. Application Budget (LC)'!E74</f>
        <v>0</v>
      </c>
      <c r="F58" s="68">
        <f>+'2. Application Budget (LC)'!F74</f>
        <v>0</v>
      </c>
      <c r="G58" s="68">
        <f>+'2. Application Budget (LC)'!G74</f>
        <v>0</v>
      </c>
      <c r="H58" s="68">
        <f>+'2. Application Budget (LC)'!H74</f>
        <v>0</v>
      </c>
      <c r="I58" s="68">
        <f>+'2. Application Budget (LC)'!I74</f>
        <v>0</v>
      </c>
      <c r="J58" s="126"/>
      <c r="K58" s="209"/>
      <c r="L58" s="126"/>
      <c r="M58" s="126"/>
      <c r="N58" s="193">
        <f t="shared" si="11"/>
        <v>0</v>
      </c>
      <c r="O58" s="193" t="b">
        <f t="shared" si="12"/>
        <v>1</v>
      </c>
      <c r="P58" s="216">
        <f t="shared" si="13"/>
        <v>0</v>
      </c>
      <c r="Q58" s="216">
        <f t="shared" si="14"/>
        <v>0</v>
      </c>
      <c r="R58" s="216">
        <f t="shared" si="8"/>
        <v>0</v>
      </c>
      <c r="S58" s="217">
        <f t="shared" si="9"/>
        <v>0</v>
      </c>
      <c r="T58" s="218">
        <f t="shared" si="10"/>
        <v>0</v>
      </c>
      <c r="U58" s="219"/>
      <c r="V58" s="9"/>
    </row>
    <row r="59" spans="1:22" x14ac:dyDescent="0.35">
      <c r="A59" s="378"/>
      <c r="B59" s="105">
        <f>+'2. Application Budget (LC)'!B75</f>
        <v>0</v>
      </c>
      <c r="C59" s="105">
        <f>+'2. Application Budget (LC)'!C75</f>
        <v>0</v>
      </c>
      <c r="D59" s="2">
        <f>+'2. Application Budget (LC)'!D75</f>
        <v>0</v>
      </c>
      <c r="E59" s="68">
        <f>+'2. Application Budget (LC)'!E75</f>
        <v>0</v>
      </c>
      <c r="F59" s="68">
        <f>+'2. Application Budget (LC)'!F75</f>
        <v>0</v>
      </c>
      <c r="G59" s="68">
        <f>+'2. Application Budget (LC)'!G75</f>
        <v>0</v>
      </c>
      <c r="H59" s="68">
        <f>+'2. Application Budget (LC)'!H75</f>
        <v>0</v>
      </c>
      <c r="I59" s="68">
        <f>+'2. Application Budget (LC)'!I75</f>
        <v>0</v>
      </c>
      <c r="J59" s="126"/>
      <c r="K59" s="209"/>
      <c r="L59" s="126"/>
      <c r="M59" s="126"/>
      <c r="N59" s="193">
        <f t="shared" si="11"/>
        <v>0</v>
      </c>
      <c r="O59" s="193" t="b">
        <f t="shared" si="12"/>
        <v>1</v>
      </c>
      <c r="P59" s="216">
        <f t="shared" si="13"/>
        <v>0</v>
      </c>
      <c r="Q59" s="216">
        <f t="shared" si="14"/>
        <v>0</v>
      </c>
      <c r="R59" s="216">
        <f t="shared" si="8"/>
        <v>0</v>
      </c>
      <c r="S59" s="217">
        <f t="shared" si="9"/>
        <v>0</v>
      </c>
      <c r="T59" s="218">
        <f t="shared" si="10"/>
        <v>0</v>
      </c>
      <c r="U59" s="219"/>
      <c r="V59" s="9"/>
    </row>
    <row r="60" spans="1:22" x14ac:dyDescent="0.35">
      <c r="A60" s="378"/>
      <c r="B60" s="105">
        <f>+'2. Application Budget (LC)'!B76</f>
        <v>0</v>
      </c>
      <c r="C60" s="105">
        <f>+'2. Application Budget (LC)'!C76</f>
        <v>0</v>
      </c>
      <c r="D60" s="2">
        <f>+'2. Application Budget (LC)'!D76</f>
        <v>0</v>
      </c>
      <c r="E60" s="68">
        <f>+'2. Application Budget (LC)'!E76</f>
        <v>0</v>
      </c>
      <c r="F60" s="68">
        <f>+'2. Application Budget (LC)'!F76</f>
        <v>0</v>
      </c>
      <c r="G60" s="68">
        <f>+'2. Application Budget (LC)'!G76</f>
        <v>0</v>
      </c>
      <c r="H60" s="68">
        <f>+'2. Application Budget (LC)'!H76</f>
        <v>0</v>
      </c>
      <c r="I60" s="68">
        <f>+'2. Application Budget (LC)'!I76</f>
        <v>0</v>
      </c>
      <c r="J60" s="126"/>
      <c r="K60" s="209"/>
      <c r="L60" s="126"/>
      <c r="M60" s="126"/>
      <c r="N60" s="193">
        <f t="shared" si="11"/>
        <v>0</v>
      </c>
      <c r="O60" s="193" t="b">
        <f t="shared" si="12"/>
        <v>1</v>
      </c>
      <c r="P60" s="216">
        <f t="shared" si="13"/>
        <v>0</v>
      </c>
      <c r="Q60" s="216">
        <f t="shared" si="14"/>
        <v>0</v>
      </c>
      <c r="R60" s="216">
        <f t="shared" si="8"/>
        <v>0</v>
      </c>
      <c r="S60" s="217">
        <f t="shared" si="9"/>
        <v>0</v>
      </c>
      <c r="T60" s="218">
        <f t="shared" si="10"/>
        <v>0</v>
      </c>
      <c r="U60" s="219"/>
      <c r="V60" s="9"/>
    </row>
    <row r="61" spans="1:22" x14ac:dyDescent="0.35">
      <c r="A61" s="378"/>
      <c r="B61" s="105">
        <f>+'2. Application Budget (LC)'!B77</f>
        <v>0</v>
      </c>
      <c r="C61" s="105">
        <f>+'2. Application Budget (LC)'!C77</f>
        <v>0</v>
      </c>
      <c r="D61" s="2">
        <f>+'2. Application Budget (LC)'!D77</f>
        <v>0</v>
      </c>
      <c r="E61" s="68">
        <f>+'2. Application Budget (LC)'!E77</f>
        <v>0</v>
      </c>
      <c r="F61" s="68">
        <f>+'2. Application Budget (LC)'!F77</f>
        <v>0</v>
      </c>
      <c r="G61" s="68">
        <f>+'2. Application Budget (LC)'!G77</f>
        <v>0</v>
      </c>
      <c r="H61" s="68">
        <f>+'2. Application Budget (LC)'!H77</f>
        <v>0</v>
      </c>
      <c r="I61" s="68">
        <f>+'2. Application Budget (LC)'!I77</f>
        <v>0</v>
      </c>
      <c r="J61" s="126"/>
      <c r="K61" s="209"/>
      <c r="L61" s="126"/>
      <c r="M61" s="126"/>
      <c r="N61" s="193">
        <f t="shared" si="11"/>
        <v>0</v>
      </c>
      <c r="O61" s="193" t="b">
        <f t="shared" si="12"/>
        <v>1</v>
      </c>
      <c r="P61" s="216">
        <f t="shared" si="13"/>
        <v>0</v>
      </c>
      <c r="Q61" s="216">
        <f t="shared" si="14"/>
        <v>0</v>
      </c>
      <c r="R61" s="216">
        <f t="shared" si="8"/>
        <v>0</v>
      </c>
      <c r="S61" s="217">
        <f t="shared" si="9"/>
        <v>0</v>
      </c>
      <c r="T61" s="218">
        <f t="shared" si="10"/>
        <v>0</v>
      </c>
      <c r="U61" s="219"/>
      <c r="V61" s="9"/>
    </row>
    <row r="62" spans="1:22" x14ac:dyDescent="0.35">
      <c r="A62" s="378"/>
      <c r="B62" s="105">
        <f>+'2. Application Budget (LC)'!B78</f>
        <v>0</v>
      </c>
      <c r="C62" s="105">
        <f>+'2. Application Budget (LC)'!C78</f>
        <v>0</v>
      </c>
      <c r="D62" s="2">
        <f>+'2. Application Budget (LC)'!D78</f>
        <v>0</v>
      </c>
      <c r="E62" s="68">
        <f>+'2. Application Budget (LC)'!E78</f>
        <v>0</v>
      </c>
      <c r="F62" s="68">
        <f>+'2. Application Budget (LC)'!F78</f>
        <v>0</v>
      </c>
      <c r="G62" s="68">
        <f>+'2. Application Budget (LC)'!G78</f>
        <v>0</v>
      </c>
      <c r="H62" s="68">
        <f>+'2. Application Budget (LC)'!H78</f>
        <v>0</v>
      </c>
      <c r="I62" s="68">
        <f>+'2. Application Budget (LC)'!I78</f>
        <v>0</v>
      </c>
      <c r="J62" s="126"/>
      <c r="K62" s="209"/>
      <c r="L62" s="126"/>
      <c r="M62" s="126"/>
      <c r="N62" s="193">
        <f t="shared" si="11"/>
        <v>0</v>
      </c>
      <c r="O62" s="193" t="b">
        <f t="shared" si="12"/>
        <v>1</v>
      </c>
      <c r="P62" s="216">
        <f t="shared" si="13"/>
        <v>0</v>
      </c>
      <c r="Q62" s="216">
        <f t="shared" si="14"/>
        <v>0</v>
      </c>
      <c r="R62" s="216">
        <f t="shared" si="8"/>
        <v>0</v>
      </c>
      <c r="S62" s="217">
        <f t="shared" si="9"/>
        <v>0</v>
      </c>
      <c r="T62" s="218">
        <f t="shared" si="10"/>
        <v>0</v>
      </c>
      <c r="U62" s="219"/>
      <c r="V62" s="9"/>
    </row>
    <row r="63" spans="1:22" x14ac:dyDescent="0.35">
      <c r="A63" s="378"/>
      <c r="B63" s="105">
        <f>+'2. Application Budget (LC)'!B79</f>
        <v>0</v>
      </c>
      <c r="C63" s="105">
        <f>+'2. Application Budget (LC)'!C79</f>
        <v>0</v>
      </c>
      <c r="D63" s="2">
        <f>+'2. Application Budget (LC)'!D79</f>
        <v>0</v>
      </c>
      <c r="E63" s="68">
        <f>+'2. Application Budget (LC)'!E79</f>
        <v>0</v>
      </c>
      <c r="F63" s="68">
        <f>+'2. Application Budget (LC)'!F79</f>
        <v>0</v>
      </c>
      <c r="G63" s="68">
        <f>+'2. Application Budget (LC)'!G79</f>
        <v>0</v>
      </c>
      <c r="H63" s="68">
        <f>+'2. Application Budget (LC)'!H79</f>
        <v>0</v>
      </c>
      <c r="I63" s="68">
        <f>+'2. Application Budget (LC)'!I79</f>
        <v>0</v>
      </c>
      <c r="J63" s="126"/>
      <c r="K63" s="209"/>
      <c r="L63" s="126"/>
      <c r="M63" s="126"/>
      <c r="N63" s="193">
        <f t="shared" si="11"/>
        <v>0</v>
      </c>
      <c r="O63" s="193" t="b">
        <f t="shared" si="12"/>
        <v>1</v>
      </c>
      <c r="P63" s="216">
        <f t="shared" si="13"/>
        <v>0</v>
      </c>
      <c r="Q63" s="216">
        <f t="shared" si="14"/>
        <v>0</v>
      </c>
      <c r="R63" s="216">
        <f t="shared" si="8"/>
        <v>0</v>
      </c>
      <c r="S63" s="217">
        <f t="shared" si="9"/>
        <v>0</v>
      </c>
      <c r="T63" s="218">
        <f t="shared" si="10"/>
        <v>0</v>
      </c>
      <c r="U63" s="219"/>
      <c r="V63" s="9"/>
    </row>
    <row r="64" spans="1:22" x14ac:dyDescent="0.35">
      <c r="A64" s="378"/>
      <c r="B64" s="105">
        <f>+'2. Application Budget (LC)'!B80</f>
        <v>0</v>
      </c>
      <c r="C64" s="105">
        <f>+'2. Application Budget (LC)'!C80</f>
        <v>0</v>
      </c>
      <c r="D64" s="2">
        <f>+'2. Application Budget (LC)'!D80</f>
        <v>0</v>
      </c>
      <c r="E64" s="68">
        <f>+'2. Application Budget (LC)'!E80</f>
        <v>0</v>
      </c>
      <c r="F64" s="68">
        <f>+'2. Application Budget (LC)'!F80</f>
        <v>0</v>
      </c>
      <c r="G64" s="68">
        <f>+'2. Application Budget (LC)'!G80</f>
        <v>0</v>
      </c>
      <c r="H64" s="68">
        <f>+'2. Application Budget (LC)'!H80</f>
        <v>0</v>
      </c>
      <c r="I64" s="68">
        <f>+'2. Application Budget (LC)'!I80</f>
        <v>0</v>
      </c>
      <c r="J64" s="126"/>
      <c r="K64" s="209"/>
      <c r="L64" s="126"/>
      <c r="M64" s="126"/>
      <c r="N64" s="193">
        <f t="shared" si="11"/>
        <v>0</v>
      </c>
      <c r="O64" s="193" t="b">
        <f t="shared" si="12"/>
        <v>1</v>
      </c>
      <c r="P64" s="216">
        <f t="shared" si="13"/>
        <v>0</v>
      </c>
      <c r="Q64" s="216">
        <f t="shared" si="14"/>
        <v>0</v>
      </c>
      <c r="R64" s="216">
        <f t="shared" si="8"/>
        <v>0</v>
      </c>
      <c r="S64" s="217">
        <f t="shared" si="9"/>
        <v>0</v>
      </c>
      <c r="T64" s="218">
        <f t="shared" si="10"/>
        <v>0</v>
      </c>
      <c r="U64" s="219"/>
      <c r="V64" s="9"/>
    </row>
    <row r="65" spans="1:22" x14ac:dyDescent="0.35">
      <c r="A65" s="378"/>
      <c r="B65" s="105">
        <f>+'2. Application Budget (LC)'!B81</f>
        <v>0</v>
      </c>
      <c r="C65" s="105">
        <f>+'2. Application Budget (LC)'!C81</f>
        <v>0</v>
      </c>
      <c r="D65" s="2">
        <f>+'2. Application Budget (LC)'!D81</f>
        <v>0</v>
      </c>
      <c r="E65" s="68">
        <f>+'2. Application Budget (LC)'!E81</f>
        <v>0</v>
      </c>
      <c r="F65" s="68">
        <f>+'2. Application Budget (LC)'!F81</f>
        <v>0</v>
      </c>
      <c r="G65" s="68">
        <f>+'2. Application Budget (LC)'!G81</f>
        <v>0</v>
      </c>
      <c r="H65" s="68">
        <f>+'2. Application Budget (LC)'!H81</f>
        <v>0</v>
      </c>
      <c r="I65" s="68">
        <f>+'2. Application Budget (LC)'!I81</f>
        <v>0</v>
      </c>
      <c r="J65" s="126"/>
      <c r="K65" s="209"/>
      <c r="L65" s="126"/>
      <c r="M65" s="126"/>
      <c r="N65" s="193">
        <f t="shared" si="11"/>
        <v>0</v>
      </c>
      <c r="O65" s="193" t="b">
        <f t="shared" si="12"/>
        <v>1</v>
      </c>
      <c r="P65" s="216">
        <f t="shared" si="13"/>
        <v>0</v>
      </c>
      <c r="Q65" s="216">
        <f t="shared" si="14"/>
        <v>0</v>
      </c>
      <c r="R65" s="216">
        <f t="shared" si="8"/>
        <v>0</v>
      </c>
      <c r="S65" s="217">
        <f t="shared" si="9"/>
        <v>0</v>
      </c>
      <c r="T65" s="218">
        <f t="shared" si="10"/>
        <v>0</v>
      </c>
      <c r="U65" s="219"/>
      <c r="V65" s="9"/>
    </row>
    <row r="66" spans="1:22" x14ac:dyDescent="0.35">
      <c r="A66" s="378"/>
      <c r="B66" s="105">
        <f>+'2. Application Budget (LC)'!B82</f>
        <v>0</v>
      </c>
      <c r="C66" s="105">
        <f>+'2. Application Budget (LC)'!C82</f>
        <v>0</v>
      </c>
      <c r="D66" s="2">
        <f>+'2. Application Budget (LC)'!D82</f>
        <v>0</v>
      </c>
      <c r="E66" s="68">
        <f>+'2. Application Budget (LC)'!E82</f>
        <v>0</v>
      </c>
      <c r="F66" s="68">
        <f>+'2. Application Budget (LC)'!F82</f>
        <v>0</v>
      </c>
      <c r="G66" s="68">
        <f>+'2. Application Budget (LC)'!G82</f>
        <v>0</v>
      </c>
      <c r="H66" s="68">
        <f>+'2. Application Budget (LC)'!H82</f>
        <v>0</v>
      </c>
      <c r="I66" s="68">
        <f>+'2. Application Budget (LC)'!I82</f>
        <v>0</v>
      </c>
      <c r="J66" s="126"/>
      <c r="K66" s="209"/>
      <c r="L66" s="126"/>
      <c r="M66" s="126"/>
      <c r="N66" s="193">
        <f t="shared" si="11"/>
        <v>0</v>
      </c>
      <c r="O66" s="193" t="b">
        <f t="shared" si="12"/>
        <v>1</v>
      </c>
      <c r="P66" s="216">
        <f t="shared" si="13"/>
        <v>0</v>
      </c>
      <c r="Q66" s="216">
        <f t="shared" si="14"/>
        <v>0</v>
      </c>
      <c r="R66" s="216">
        <f t="shared" si="8"/>
        <v>0</v>
      </c>
      <c r="S66" s="217">
        <f t="shared" si="9"/>
        <v>0</v>
      </c>
      <c r="T66" s="218">
        <f t="shared" si="10"/>
        <v>0</v>
      </c>
      <c r="U66" s="219"/>
      <c r="V66" s="9"/>
    </row>
    <row r="67" spans="1:22" x14ac:dyDescent="0.35">
      <c r="A67" s="378"/>
      <c r="B67" s="105">
        <f>+'2. Application Budget (LC)'!B83</f>
        <v>0</v>
      </c>
      <c r="C67" s="105">
        <f>+'2. Application Budget (LC)'!C83</f>
        <v>0</v>
      </c>
      <c r="D67" s="2">
        <f>+'2. Application Budget (LC)'!D83</f>
        <v>0</v>
      </c>
      <c r="E67" s="68">
        <f>+'2. Application Budget (LC)'!E83</f>
        <v>0</v>
      </c>
      <c r="F67" s="68">
        <f>+'2. Application Budget (LC)'!F83</f>
        <v>0</v>
      </c>
      <c r="G67" s="68">
        <f>+'2. Application Budget (LC)'!G83</f>
        <v>0</v>
      </c>
      <c r="H67" s="68">
        <f>+'2. Application Budget (LC)'!H83</f>
        <v>0</v>
      </c>
      <c r="I67" s="68">
        <f>+'2. Application Budget (LC)'!I83</f>
        <v>0</v>
      </c>
      <c r="J67" s="126"/>
      <c r="K67" s="209"/>
      <c r="L67" s="126"/>
      <c r="M67" s="126"/>
      <c r="N67" s="193">
        <f t="shared" si="11"/>
        <v>0</v>
      </c>
      <c r="O67" s="193" t="b">
        <f t="shared" si="12"/>
        <v>1</v>
      </c>
      <c r="P67" s="216">
        <f t="shared" si="13"/>
        <v>0</v>
      </c>
      <c r="Q67" s="216">
        <f t="shared" si="14"/>
        <v>0</v>
      </c>
      <c r="R67" s="216">
        <f t="shared" si="8"/>
        <v>0</v>
      </c>
      <c r="S67" s="217">
        <f t="shared" si="9"/>
        <v>0</v>
      </c>
      <c r="T67" s="218">
        <f t="shared" si="10"/>
        <v>0</v>
      </c>
      <c r="U67" s="219"/>
      <c r="V67" s="9"/>
    </row>
    <row r="68" spans="1:22" x14ac:dyDescent="0.35">
      <c r="A68" s="378"/>
      <c r="B68" s="105">
        <f>+'2. Application Budget (LC)'!B84</f>
        <v>0</v>
      </c>
      <c r="C68" s="105">
        <f>+'2. Application Budget (LC)'!C84</f>
        <v>0</v>
      </c>
      <c r="D68" s="2">
        <f>+'2. Application Budget (LC)'!D84</f>
        <v>0</v>
      </c>
      <c r="E68" s="68">
        <f>+'2. Application Budget (LC)'!E84</f>
        <v>0</v>
      </c>
      <c r="F68" s="68">
        <f>+'2. Application Budget (LC)'!F84</f>
        <v>0</v>
      </c>
      <c r="G68" s="68">
        <f>+'2. Application Budget (LC)'!G84</f>
        <v>0</v>
      </c>
      <c r="H68" s="68">
        <f>+'2. Application Budget (LC)'!H84</f>
        <v>0</v>
      </c>
      <c r="I68" s="68">
        <f>+'2. Application Budget (LC)'!I84</f>
        <v>0</v>
      </c>
      <c r="J68" s="126"/>
      <c r="K68" s="209"/>
      <c r="L68" s="126"/>
      <c r="M68" s="126"/>
      <c r="N68" s="193">
        <f t="shared" si="11"/>
        <v>0</v>
      </c>
      <c r="O68" s="193" t="b">
        <f t="shared" si="12"/>
        <v>1</v>
      </c>
      <c r="P68" s="216">
        <f t="shared" si="13"/>
        <v>0</v>
      </c>
      <c r="Q68" s="216">
        <f t="shared" si="14"/>
        <v>0</v>
      </c>
      <c r="R68" s="216">
        <f t="shared" si="8"/>
        <v>0</v>
      </c>
      <c r="S68" s="217">
        <f t="shared" si="9"/>
        <v>0</v>
      </c>
      <c r="T68" s="218">
        <f t="shared" si="10"/>
        <v>0</v>
      </c>
      <c r="U68" s="219"/>
      <c r="V68" s="9"/>
    </row>
    <row r="69" spans="1:22" x14ac:dyDescent="0.35">
      <c r="A69" s="378"/>
      <c r="B69" s="105">
        <f>+'2. Application Budget (LC)'!B85</f>
        <v>0</v>
      </c>
      <c r="C69" s="105">
        <f>+'2. Application Budget (LC)'!C85</f>
        <v>0</v>
      </c>
      <c r="D69" s="2">
        <f>+'2. Application Budget (LC)'!D85</f>
        <v>0</v>
      </c>
      <c r="E69" s="68">
        <f>+'2. Application Budget (LC)'!E85</f>
        <v>0</v>
      </c>
      <c r="F69" s="68">
        <f>+'2. Application Budget (LC)'!F85</f>
        <v>0</v>
      </c>
      <c r="G69" s="68">
        <f>+'2. Application Budget (LC)'!G85</f>
        <v>0</v>
      </c>
      <c r="H69" s="68">
        <f>+'2. Application Budget (LC)'!H85</f>
        <v>0</v>
      </c>
      <c r="I69" s="68">
        <f>+'2. Application Budget (LC)'!I85</f>
        <v>0</v>
      </c>
      <c r="J69" s="126"/>
      <c r="K69" s="209"/>
      <c r="L69" s="126"/>
      <c r="M69" s="126"/>
      <c r="N69" s="193">
        <f t="shared" si="11"/>
        <v>0</v>
      </c>
      <c r="O69" s="193" t="b">
        <f t="shared" si="12"/>
        <v>1</v>
      </c>
      <c r="P69" s="216">
        <f t="shared" si="13"/>
        <v>0</v>
      </c>
      <c r="Q69" s="216">
        <f t="shared" si="14"/>
        <v>0</v>
      </c>
      <c r="R69" s="216">
        <f t="shared" si="8"/>
        <v>0</v>
      </c>
      <c r="S69" s="217">
        <f t="shared" si="9"/>
        <v>0</v>
      </c>
      <c r="T69" s="218">
        <f t="shared" si="10"/>
        <v>0</v>
      </c>
      <c r="U69" s="219"/>
      <c r="V69" s="9"/>
    </row>
    <row r="70" spans="1:22" x14ac:dyDescent="0.35">
      <c r="A70" s="378"/>
      <c r="B70" s="105">
        <f>+'2. Application Budget (LC)'!B86</f>
        <v>0</v>
      </c>
      <c r="C70" s="105">
        <f>+'2. Application Budget (LC)'!C86</f>
        <v>0</v>
      </c>
      <c r="D70" s="2">
        <f>+'2. Application Budget (LC)'!D86</f>
        <v>0</v>
      </c>
      <c r="E70" s="68">
        <f>+'2. Application Budget (LC)'!E86</f>
        <v>0</v>
      </c>
      <c r="F70" s="68">
        <f>+'2. Application Budget (LC)'!F86</f>
        <v>0</v>
      </c>
      <c r="G70" s="68">
        <f>+'2. Application Budget (LC)'!G86</f>
        <v>0</v>
      </c>
      <c r="H70" s="68">
        <f>+'2. Application Budget (LC)'!H86</f>
        <v>0</v>
      </c>
      <c r="I70" s="68">
        <f>+'2. Application Budget (LC)'!I86</f>
        <v>0</v>
      </c>
      <c r="J70" s="126"/>
      <c r="K70" s="209"/>
      <c r="L70" s="126"/>
      <c r="M70" s="126"/>
      <c r="N70" s="193">
        <f t="shared" si="11"/>
        <v>0</v>
      </c>
      <c r="O70" s="193" t="b">
        <f t="shared" si="12"/>
        <v>1</v>
      </c>
      <c r="P70" s="216">
        <f>IFERROR((J70-E70)/E70,0)</f>
        <v>0</v>
      </c>
      <c r="Q70" s="216">
        <f t="shared" si="14"/>
        <v>0</v>
      </c>
      <c r="R70" s="216">
        <f t="shared" si="8"/>
        <v>0</v>
      </c>
      <c r="S70" s="217">
        <f t="shared" si="9"/>
        <v>0</v>
      </c>
      <c r="T70" s="218">
        <f t="shared" si="10"/>
        <v>0</v>
      </c>
      <c r="U70" s="219"/>
      <c r="V70" s="9"/>
    </row>
    <row r="71" spans="1:22" x14ac:dyDescent="0.35">
      <c r="A71" s="378"/>
      <c r="B71" s="105">
        <f>+'2. Application Budget (LC)'!B87</f>
        <v>0</v>
      </c>
      <c r="C71" s="105">
        <f>+'2. Application Budget (LC)'!C87</f>
        <v>0</v>
      </c>
      <c r="D71" s="2">
        <f>+'2. Application Budget (LC)'!D87</f>
        <v>0</v>
      </c>
      <c r="E71" s="68">
        <f>+'2. Application Budget (LC)'!E87</f>
        <v>0</v>
      </c>
      <c r="F71" s="68">
        <f>+'2. Application Budget (LC)'!F87</f>
        <v>0</v>
      </c>
      <c r="G71" s="68">
        <f>+'2. Application Budget (LC)'!G87</f>
        <v>0</v>
      </c>
      <c r="H71" s="68">
        <f>+'2. Application Budget (LC)'!H87</f>
        <v>0</v>
      </c>
      <c r="I71" s="68">
        <f>+'2. Application Budget (LC)'!I87</f>
        <v>0</v>
      </c>
      <c r="J71" s="126"/>
      <c r="K71" s="209"/>
      <c r="L71" s="126"/>
      <c r="M71" s="126"/>
      <c r="N71" s="193">
        <f t="shared" si="11"/>
        <v>0</v>
      </c>
      <c r="O71" s="193" t="b">
        <f t="shared" si="12"/>
        <v>1</v>
      </c>
      <c r="P71" s="216">
        <f t="shared" si="13"/>
        <v>0</v>
      </c>
      <c r="Q71" s="216">
        <f t="shared" si="14"/>
        <v>0</v>
      </c>
      <c r="R71" s="216">
        <f t="shared" si="8"/>
        <v>0</v>
      </c>
      <c r="S71" s="217">
        <f t="shared" si="9"/>
        <v>0</v>
      </c>
      <c r="T71" s="218">
        <f t="shared" si="10"/>
        <v>0</v>
      </c>
      <c r="U71" s="219"/>
      <c r="V71" s="9"/>
    </row>
    <row r="72" spans="1:22" x14ac:dyDescent="0.35">
      <c r="A72" s="378"/>
      <c r="B72" s="105">
        <f>+'2. Application Budget (LC)'!B88</f>
        <v>0</v>
      </c>
      <c r="C72" s="105">
        <f>+'2. Application Budget (LC)'!C88</f>
        <v>0</v>
      </c>
      <c r="D72" s="2">
        <f>+'2. Application Budget (LC)'!D88</f>
        <v>0</v>
      </c>
      <c r="E72" s="68">
        <f>+'2. Application Budget (LC)'!E88</f>
        <v>0</v>
      </c>
      <c r="F72" s="68">
        <f>+'2. Application Budget (LC)'!F88</f>
        <v>0</v>
      </c>
      <c r="G72" s="68">
        <f>+'2. Application Budget (LC)'!G88</f>
        <v>0</v>
      </c>
      <c r="H72" s="68">
        <f>+'2. Application Budget (LC)'!H88</f>
        <v>0</v>
      </c>
      <c r="I72" s="68">
        <f>+'2. Application Budget (LC)'!I88</f>
        <v>0</v>
      </c>
      <c r="J72" s="126"/>
      <c r="K72" s="209"/>
      <c r="L72" s="126"/>
      <c r="M72" s="126"/>
      <c r="N72" s="193">
        <f t="shared" si="11"/>
        <v>0</v>
      </c>
      <c r="O72" s="193" t="b">
        <f t="shared" si="12"/>
        <v>1</v>
      </c>
      <c r="P72" s="216">
        <f t="shared" si="13"/>
        <v>0</v>
      </c>
      <c r="Q72" s="216">
        <f t="shared" si="14"/>
        <v>0</v>
      </c>
      <c r="R72" s="216">
        <f t="shared" si="8"/>
        <v>0</v>
      </c>
      <c r="S72" s="217">
        <f t="shared" si="9"/>
        <v>0</v>
      </c>
      <c r="T72" s="218">
        <f t="shared" si="10"/>
        <v>0</v>
      </c>
      <c r="U72" s="219"/>
      <c r="V72" s="9"/>
    </row>
    <row r="73" spans="1:22" x14ac:dyDescent="0.35">
      <c r="A73" s="378"/>
      <c r="B73" s="105">
        <f>+'2. Application Budget (LC)'!B89</f>
        <v>0</v>
      </c>
      <c r="C73" s="105">
        <f>+'2. Application Budget (LC)'!C89</f>
        <v>0</v>
      </c>
      <c r="D73" s="2">
        <f>+'2. Application Budget (LC)'!D89</f>
        <v>0</v>
      </c>
      <c r="E73" s="68">
        <f>+'2. Application Budget (LC)'!E89</f>
        <v>0</v>
      </c>
      <c r="F73" s="68">
        <f>+'2. Application Budget (LC)'!F89</f>
        <v>0</v>
      </c>
      <c r="G73" s="68">
        <f>+'2. Application Budget (LC)'!G89</f>
        <v>0</v>
      </c>
      <c r="H73" s="68">
        <f>+'2. Application Budget (LC)'!H89</f>
        <v>0</v>
      </c>
      <c r="I73" s="68">
        <f>+'2. Application Budget (LC)'!I89</f>
        <v>0</v>
      </c>
      <c r="J73" s="126"/>
      <c r="K73" s="209"/>
      <c r="L73" s="126"/>
      <c r="M73" s="126"/>
      <c r="N73" s="193">
        <f t="shared" si="11"/>
        <v>0</v>
      </c>
      <c r="O73" s="193" t="b">
        <f t="shared" si="12"/>
        <v>1</v>
      </c>
      <c r="P73" s="216">
        <f t="shared" si="13"/>
        <v>0</v>
      </c>
      <c r="Q73" s="216">
        <f t="shared" si="14"/>
        <v>0</v>
      </c>
      <c r="R73" s="216">
        <f t="shared" si="8"/>
        <v>0</v>
      </c>
      <c r="S73" s="217">
        <f t="shared" si="9"/>
        <v>0</v>
      </c>
      <c r="T73" s="218">
        <f t="shared" si="10"/>
        <v>0</v>
      </c>
      <c r="U73" s="219"/>
      <c r="V73" s="9"/>
    </row>
    <row r="74" spans="1:22" x14ac:dyDescent="0.35">
      <c r="A74" s="378"/>
      <c r="B74" s="105">
        <f>+'2. Application Budget (LC)'!B90</f>
        <v>0</v>
      </c>
      <c r="C74" s="105">
        <f>+'2. Application Budget (LC)'!C90</f>
        <v>0</v>
      </c>
      <c r="D74" s="2">
        <f>+'2. Application Budget (LC)'!D90</f>
        <v>0</v>
      </c>
      <c r="E74" s="68">
        <f>+'2. Application Budget (LC)'!E90</f>
        <v>0</v>
      </c>
      <c r="F74" s="68">
        <f>+'2. Application Budget (LC)'!F90</f>
        <v>0</v>
      </c>
      <c r="G74" s="68">
        <f>+'2. Application Budget (LC)'!G90</f>
        <v>0</v>
      </c>
      <c r="H74" s="68">
        <f>+'2. Application Budget (LC)'!H90</f>
        <v>0</v>
      </c>
      <c r="I74" s="68">
        <f>+'2. Application Budget (LC)'!I90</f>
        <v>0</v>
      </c>
      <c r="J74" s="126"/>
      <c r="K74" s="209"/>
      <c r="L74" s="126"/>
      <c r="M74" s="126"/>
      <c r="N74" s="193">
        <f t="shared" ref="N74:N88" si="15">J74*K74</f>
        <v>0</v>
      </c>
      <c r="O74" s="193" t="b">
        <f t="shared" ref="O74:O88" si="16">IF((J74*K74)=(L74+M74),TRUE)</f>
        <v>1</v>
      </c>
      <c r="P74" s="216">
        <f t="shared" ref="P74:P88" si="17">IFERROR((J74-E74)/E74,0)</f>
        <v>0</v>
      </c>
      <c r="Q74" s="216">
        <f t="shared" ref="Q74:Q88" si="18">IFERROR((K74-F74)/F74,0)</f>
        <v>0</v>
      </c>
      <c r="R74" s="216">
        <f t="shared" ref="R74:R88" si="19">IFERROR((L74-G74)/G74,0)</f>
        <v>0</v>
      </c>
      <c r="S74" s="217">
        <f t="shared" ref="S74:S88" si="20">IFERROR((M74-H74)/H74,0)</f>
        <v>0</v>
      </c>
      <c r="T74" s="218">
        <f t="shared" ref="T74:T88" si="21">IFERROR((N74-I74)/I74,0)</f>
        <v>0</v>
      </c>
      <c r="U74" s="219"/>
      <c r="V74" s="9"/>
    </row>
    <row r="75" spans="1:22" x14ac:dyDescent="0.35">
      <c r="A75" s="378"/>
      <c r="B75" s="105">
        <f>+'2. Application Budget (LC)'!B91</f>
        <v>0</v>
      </c>
      <c r="C75" s="105">
        <f>+'2. Application Budget (LC)'!C91</f>
        <v>0</v>
      </c>
      <c r="D75" s="2">
        <f>+'2. Application Budget (LC)'!D91</f>
        <v>0</v>
      </c>
      <c r="E75" s="68">
        <f>+'2. Application Budget (LC)'!E91</f>
        <v>0</v>
      </c>
      <c r="F75" s="68">
        <f>+'2. Application Budget (LC)'!F91</f>
        <v>0</v>
      </c>
      <c r="G75" s="68">
        <f>+'2. Application Budget (LC)'!G91</f>
        <v>0</v>
      </c>
      <c r="H75" s="68">
        <f>+'2. Application Budget (LC)'!H91</f>
        <v>0</v>
      </c>
      <c r="I75" s="68">
        <f>+'2. Application Budget (LC)'!I91</f>
        <v>0</v>
      </c>
      <c r="J75" s="126"/>
      <c r="K75" s="209"/>
      <c r="L75" s="126"/>
      <c r="M75" s="126"/>
      <c r="N75" s="193">
        <f t="shared" si="15"/>
        <v>0</v>
      </c>
      <c r="O75" s="193" t="b">
        <f t="shared" si="16"/>
        <v>1</v>
      </c>
      <c r="P75" s="216">
        <f t="shared" si="17"/>
        <v>0</v>
      </c>
      <c r="Q75" s="216">
        <f t="shared" si="18"/>
        <v>0</v>
      </c>
      <c r="R75" s="216">
        <f t="shared" si="19"/>
        <v>0</v>
      </c>
      <c r="S75" s="217">
        <f t="shared" si="20"/>
        <v>0</v>
      </c>
      <c r="T75" s="218">
        <f t="shared" si="21"/>
        <v>0</v>
      </c>
      <c r="U75" s="219"/>
      <c r="V75" s="9"/>
    </row>
    <row r="76" spans="1:22" x14ac:dyDescent="0.35">
      <c r="A76" s="378"/>
      <c r="B76" s="105">
        <f>+'2. Application Budget (LC)'!B92</f>
        <v>0</v>
      </c>
      <c r="C76" s="105">
        <f>+'2. Application Budget (LC)'!C92</f>
        <v>0</v>
      </c>
      <c r="D76" s="2">
        <f>+'2. Application Budget (LC)'!D92</f>
        <v>0</v>
      </c>
      <c r="E76" s="68">
        <f>+'2. Application Budget (LC)'!E92</f>
        <v>0</v>
      </c>
      <c r="F76" s="68">
        <f>+'2. Application Budget (LC)'!F92</f>
        <v>0</v>
      </c>
      <c r="G76" s="68">
        <f>+'2. Application Budget (LC)'!G92</f>
        <v>0</v>
      </c>
      <c r="H76" s="68">
        <f>+'2. Application Budget (LC)'!H92</f>
        <v>0</v>
      </c>
      <c r="I76" s="68">
        <f>+'2. Application Budget (LC)'!I92</f>
        <v>0</v>
      </c>
      <c r="J76" s="126"/>
      <c r="K76" s="209"/>
      <c r="L76" s="126"/>
      <c r="M76" s="126"/>
      <c r="N76" s="193">
        <f t="shared" si="15"/>
        <v>0</v>
      </c>
      <c r="O76" s="193" t="b">
        <f t="shared" si="16"/>
        <v>1</v>
      </c>
      <c r="P76" s="216">
        <f t="shared" si="17"/>
        <v>0</v>
      </c>
      <c r="Q76" s="216">
        <f t="shared" si="18"/>
        <v>0</v>
      </c>
      <c r="R76" s="216">
        <f t="shared" si="19"/>
        <v>0</v>
      </c>
      <c r="S76" s="217">
        <f t="shared" si="20"/>
        <v>0</v>
      </c>
      <c r="T76" s="218">
        <f t="shared" si="21"/>
        <v>0</v>
      </c>
      <c r="U76" s="219"/>
      <c r="V76" s="9"/>
    </row>
    <row r="77" spans="1:22" x14ac:dyDescent="0.35">
      <c r="A77" s="378"/>
      <c r="B77" s="105">
        <f>+'2. Application Budget (LC)'!B93</f>
        <v>0</v>
      </c>
      <c r="C77" s="105">
        <f>+'2. Application Budget (LC)'!C93</f>
        <v>0</v>
      </c>
      <c r="D77" s="2">
        <f>+'2. Application Budget (LC)'!D93</f>
        <v>0</v>
      </c>
      <c r="E77" s="68">
        <f>+'2. Application Budget (LC)'!E93</f>
        <v>0</v>
      </c>
      <c r="F77" s="68">
        <f>+'2. Application Budget (LC)'!F93</f>
        <v>0</v>
      </c>
      <c r="G77" s="68">
        <f>+'2. Application Budget (LC)'!G93</f>
        <v>0</v>
      </c>
      <c r="H77" s="68">
        <f>+'2. Application Budget (LC)'!H93</f>
        <v>0</v>
      </c>
      <c r="I77" s="68">
        <f>+'2. Application Budget (LC)'!I93</f>
        <v>0</v>
      </c>
      <c r="J77" s="126"/>
      <c r="K77" s="209"/>
      <c r="L77" s="126"/>
      <c r="M77" s="126"/>
      <c r="N77" s="193">
        <f t="shared" si="15"/>
        <v>0</v>
      </c>
      <c r="O77" s="193" t="b">
        <f t="shared" si="16"/>
        <v>1</v>
      </c>
      <c r="P77" s="216">
        <f t="shared" si="17"/>
        <v>0</v>
      </c>
      <c r="Q77" s="216">
        <f t="shared" si="18"/>
        <v>0</v>
      </c>
      <c r="R77" s="216">
        <f t="shared" si="19"/>
        <v>0</v>
      </c>
      <c r="S77" s="217">
        <f t="shared" si="20"/>
        <v>0</v>
      </c>
      <c r="T77" s="218">
        <f t="shared" si="21"/>
        <v>0</v>
      </c>
      <c r="U77" s="219"/>
      <c r="V77" s="9"/>
    </row>
    <row r="78" spans="1:22" x14ac:dyDescent="0.35">
      <c r="A78" s="378"/>
      <c r="B78" s="105">
        <f>+'2. Application Budget (LC)'!B94</f>
        <v>0</v>
      </c>
      <c r="C78" s="105">
        <f>+'2. Application Budget (LC)'!C94</f>
        <v>0</v>
      </c>
      <c r="D78" s="2">
        <f>+'2. Application Budget (LC)'!D94</f>
        <v>0</v>
      </c>
      <c r="E78" s="68">
        <f>+'2. Application Budget (LC)'!E94</f>
        <v>0</v>
      </c>
      <c r="F78" s="68">
        <f>+'2. Application Budget (LC)'!F94</f>
        <v>0</v>
      </c>
      <c r="G78" s="68">
        <f>+'2. Application Budget (LC)'!G94</f>
        <v>0</v>
      </c>
      <c r="H78" s="68">
        <f>+'2. Application Budget (LC)'!H94</f>
        <v>0</v>
      </c>
      <c r="I78" s="68">
        <f>+'2. Application Budget (LC)'!I94</f>
        <v>0</v>
      </c>
      <c r="J78" s="126"/>
      <c r="K78" s="209"/>
      <c r="L78" s="126"/>
      <c r="M78" s="126"/>
      <c r="N78" s="193">
        <f t="shared" si="15"/>
        <v>0</v>
      </c>
      <c r="O78" s="193" t="b">
        <f t="shared" si="16"/>
        <v>1</v>
      </c>
      <c r="P78" s="216">
        <f t="shared" si="17"/>
        <v>0</v>
      </c>
      <c r="Q78" s="216">
        <f t="shared" si="18"/>
        <v>0</v>
      </c>
      <c r="R78" s="216">
        <f t="shared" si="19"/>
        <v>0</v>
      </c>
      <c r="S78" s="217">
        <f t="shared" si="20"/>
        <v>0</v>
      </c>
      <c r="T78" s="218">
        <f t="shared" si="21"/>
        <v>0</v>
      </c>
      <c r="U78" s="219"/>
      <c r="V78" s="9"/>
    </row>
    <row r="79" spans="1:22" x14ac:dyDescent="0.35">
      <c r="A79" s="378"/>
      <c r="B79" s="105">
        <f>+'2. Application Budget (LC)'!B95</f>
        <v>0</v>
      </c>
      <c r="C79" s="105">
        <f>+'2. Application Budget (LC)'!C95</f>
        <v>0</v>
      </c>
      <c r="D79" s="2">
        <f>+'2. Application Budget (LC)'!D95</f>
        <v>0</v>
      </c>
      <c r="E79" s="68">
        <f>+'2. Application Budget (LC)'!E95</f>
        <v>0</v>
      </c>
      <c r="F79" s="68">
        <f>+'2. Application Budget (LC)'!F95</f>
        <v>0</v>
      </c>
      <c r="G79" s="68">
        <f>+'2. Application Budget (LC)'!G95</f>
        <v>0</v>
      </c>
      <c r="H79" s="68">
        <f>+'2. Application Budget (LC)'!H95</f>
        <v>0</v>
      </c>
      <c r="I79" s="68">
        <f>+'2. Application Budget (LC)'!I95</f>
        <v>0</v>
      </c>
      <c r="J79" s="126"/>
      <c r="K79" s="209"/>
      <c r="L79" s="126"/>
      <c r="M79" s="126"/>
      <c r="N79" s="193">
        <f t="shared" si="15"/>
        <v>0</v>
      </c>
      <c r="O79" s="193" t="b">
        <f t="shared" si="16"/>
        <v>1</v>
      </c>
      <c r="P79" s="216">
        <f t="shared" si="17"/>
        <v>0</v>
      </c>
      <c r="Q79" s="216">
        <f t="shared" si="18"/>
        <v>0</v>
      </c>
      <c r="R79" s="216">
        <f t="shared" si="19"/>
        <v>0</v>
      </c>
      <c r="S79" s="217">
        <f t="shared" si="20"/>
        <v>0</v>
      </c>
      <c r="T79" s="218">
        <f t="shared" si="21"/>
        <v>0</v>
      </c>
      <c r="U79" s="219"/>
      <c r="V79" s="9"/>
    </row>
    <row r="80" spans="1:22" x14ac:dyDescent="0.35">
      <c r="A80" s="378"/>
      <c r="B80" s="105">
        <f>+'2. Application Budget (LC)'!B96</f>
        <v>0</v>
      </c>
      <c r="C80" s="105">
        <f>+'2. Application Budget (LC)'!C96</f>
        <v>0</v>
      </c>
      <c r="D80" s="2">
        <f>+'2. Application Budget (LC)'!D96</f>
        <v>0</v>
      </c>
      <c r="E80" s="68">
        <f>+'2. Application Budget (LC)'!E96</f>
        <v>0</v>
      </c>
      <c r="F80" s="68">
        <f>+'2. Application Budget (LC)'!F96</f>
        <v>0</v>
      </c>
      <c r="G80" s="68">
        <f>+'2. Application Budget (LC)'!G96</f>
        <v>0</v>
      </c>
      <c r="H80" s="68">
        <f>+'2. Application Budget (LC)'!H96</f>
        <v>0</v>
      </c>
      <c r="I80" s="68">
        <f>+'2. Application Budget (LC)'!I96</f>
        <v>0</v>
      </c>
      <c r="J80" s="126"/>
      <c r="K80" s="209"/>
      <c r="L80" s="126"/>
      <c r="M80" s="126"/>
      <c r="N80" s="193">
        <f t="shared" si="15"/>
        <v>0</v>
      </c>
      <c r="O80" s="193" t="b">
        <f t="shared" si="16"/>
        <v>1</v>
      </c>
      <c r="P80" s="216">
        <f t="shared" si="17"/>
        <v>0</v>
      </c>
      <c r="Q80" s="216">
        <f t="shared" si="18"/>
        <v>0</v>
      </c>
      <c r="R80" s="216">
        <f t="shared" si="19"/>
        <v>0</v>
      </c>
      <c r="S80" s="217">
        <f t="shared" si="20"/>
        <v>0</v>
      </c>
      <c r="T80" s="218">
        <f t="shared" si="21"/>
        <v>0</v>
      </c>
      <c r="U80" s="219"/>
      <c r="V80" s="9"/>
    </row>
    <row r="81" spans="1:22" x14ac:dyDescent="0.35">
      <c r="A81" s="378"/>
      <c r="B81" s="105">
        <f>+'2. Application Budget (LC)'!B97</f>
        <v>0</v>
      </c>
      <c r="C81" s="105">
        <f>+'2. Application Budget (LC)'!C97</f>
        <v>0</v>
      </c>
      <c r="D81" s="2">
        <f>+'2. Application Budget (LC)'!D97</f>
        <v>0</v>
      </c>
      <c r="E81" s="68">
        <f>+'2. Application Budget (LC)'!E97</f>
        <v>0</v>
      </c>
      <c r="F81" s="68">
        <f>+'2. Application Budget (LC)'!F97</f>
        <v>0</v>
      </c>
      <c r="G81" s="68">
        <f>+'2. Application Budget (LC)'!G97</f>
        <v>0</v>
      </c>
      <c r="H81" s="68">
        <f>+'2. Application Budget (LC)'!H97</f>
        <v>0</v>
      </c>
      <c r="I81" s="68">
        <f>+'2. Application Budget (LC)'!I97</f>
        <v>0</v>
      </c>
      <c r="J81" s="126"/>
      <c r="K81" s="209"/>
      <c r="L81" s="126"/>
      <c r="M81" s="126"/>
      <c r="N81" s="193">
        <f t="shared" si="15"/>
        <v>0</v>
      </c>
      <c r="O81" s="193" t="b">
        <f t="shared" si="16"/>
        <v>1</v>
      </c>
      <c r="P81" s="216">
        <f t="shared" si="17"/>
        <v>0</v>
      </c>
      <c r="Q81" s="216">
        <f t="shared" si="18"/>
        <v>0</v>
      </c>
      <c r="R81" s="216">
        <f t="shared" si="19"/>
        <v>0</v>
      </c>
      <c r="S81" s="217">
        <f t="shared" si="20"/>
        <v>0</v>
      </c>
      <c r="T81" s="218">
        <f t="shared" si="21"/>
        <v>0</v>
      </c>
      <c r="U81" s="219"/>
      <c r="V81" s="9"/>
    </row>
    <row r="82" spans="1:22" x14ac:dyDescent="0.35">
      <c r="A82" s="378"/>
      <c r="B82" s="105">
        <f>+'2. Application Budget (LC)'!B98</f>
        <v>0</v>
      </c>
      <c r="C82" s="105">
        <f>+'2. Application Budget (LC)'!C98</f>
        <v>0</v>
      </c>
      <c r="D82" s="2">
        <f>+'2. Application Budget (LC)'!D98</f>
        <v>0</v>
      </c>
      <c r="E82" s="68">
        <f>+'2. Application Budget (LC)'!E98</f>
        <v>0</v>
      </c>
      <c r="F82" s="68">
        <f>+'2. Application Budget (LC)'!F98</f>
        <v>0</v>
      </c>
      <c r="G82" s="68">
        <f>+'2. Application Budget (LC)'!G98</f>
        <v>0</v>
      </c>
      <c r="H82" s="68">
        <f>+'2. Application Budget (LC)'!H98</f>
        <v>0</v>
      </c>
      <c r="I82" s="68">
        <f>+'2. Application Budget (LC)'!I98</f>
        <v>0</v>
      </c>
      <c r="J82" s="126"/>
      <c r="K82" s="209"/>
      <c r="L82" s="126"/>
      <c r="M82" s="126"/>
      <c r="N82" s="193">
        <f t="shared" si="15"/>
        <v>0</v>
      </c>
      <c r="O82" s="193" t="b">
        <f t="shared" si="16"/>
        <v>1</v>
      </c>
      <c r="P82" s="216">
        <f t="shared" si="17"/>
        <v>0</v>
      </c>
      <c r="Q82" s="216">
        <f t="shared" si="18"/>
        <v>0</v>
      </c>
      <c r="R82" s="216">
        <f t="shared" si="19"/>
        <v>0</v>
      </c>
      <c r="S82" s="217">
        <f t="shared" si="20"/>
        <v>0</v>
      </c>
      <c r="T82" s="218">
        <f t="shared" si="21"/>
        <v>0</v>
      </c>
      <c r="U82" s="219"/>
      <c r="V82" s="9"/>
    </row>
    <row r="83" spans="1:22" x14ac:dyDescent="0.35">
      <c r="A83" s="378"/>
      <c r="B83" s="105">
        <f>+'2. Application Budget (LC)'!B99</f>
        <v>0</v>
      </c>
      <c r="C83" s="105">
        <f>+'2. Application Budget (LC)'!C99</f>
        <v>0</v>
      </c>
      <c r="D83" s="2">
        <f>+'2. Application Budget (LC)'!D99</f>
        <v>0</v>
      </c>
      <c r="E83" s="68">
        <f>+'2. Application Budget (LC)'!E99</f>
        <v>0</v>
      </c>
      <c r="F83" s="68">
        <f>+'2. Application Budget (LC)'!F99</f>
        <v>0</v>
      </c>
      <c r="G83" s="68">
        <f>+'2. Application Budget (LC)'!G99</f>
        <v>0</v>
      </c>
      <c r="H83" s="68">
        <f>+'2. Application Budget (LC)'!H99</f>
        <v>0</v>
      </c>
      <c r="I83" s="68">
        <f>+'2. Application Budget (LC)'!I99</f>
        <v>0</v>
      </c>
      <c r="J83" s="126"/>
      <c r="K83" s="209"/>
      <c r="L83" s="126"/>
      <c r="M83" s="126"/>
      <c r="N83" s="193">
        <f t="shared" si="15"/>
        <v>0</v>
      </c>
      <c r="O83" s="193" t="b">
        <f t="shared" si="16"/>
        <v>1</v>
      </c>
      <c r="P83" s="216">
        <f t="shared" si="17"/>
        <v>0</v>
      </c>
      <c r="Q83" s="216">
        <f t="shared" si="18"/>
        <v>0</v>
      </c>
      <c r="R83" s="216">
        <f t="shared" si="19"/>
        <v>0</v>
      </c>
      <c r="S83" s="217">
        <f t="shared" si="20"/>
        <v>0</v>
      </c>
      <c r="T83" s="218">
        <f t="shared" si="21"/>
        <v>0</v>
      </c>
      <c r="U83" s="219"/>
      <c r="V83" s="9"/>
    </row>
    <row r="84" spans="1:22" x14ac:dyDescent="0.35">
      <c r="A84" s="378"/>
      <c r="B84" s="105">
        <f>+'2. Application Budget (LC)'!B100</f>
        <v>0</v>
      </c>
      <c r="C84" s="105">
        <f>+'2. Application Budget (LC)'!C100</f>
        <v>0</v>
      </c>
      <c r="D84" s="2">
        <f>+'2. Application Budget (LC)'!D100</f>
        <v>0</v>
      </c>
      <c r="E84" s="68">
        <f>+'2. Application Budget (LC)'!E100</f>
        <v>0</v>
      </c>
      <c r="F84" s="68">
        <f>+'2. Application Budget (LC)'!F100</f>
        <v>0</v>
      </c>
      <c r="G84" s="68">
        <f>+'2. Application Budget (LC)'!G100</f>
        <v>0</v>
      </c>
      <c r="H84" s="68">
        <f>+'2. Application Budget (LC)'!H100</f>
        <v>0</v>
      </c>
      <c r="I84" s="68">
        <f>+'2. Application Budget (LC)'!I100</f>
        <v>0</v>
      </c>
      <c r="J84" s="126"/>
      <c r="K84" s="209"/>
      <c r="L84" s="126"/>
      <c r="M84" s="126"/>
      <c r="N84" s="193">
        <f t="shared" si="15"/>
        <v>0</v>
      </c>
      <c r="O84" s="193" t="b">
        <f t="shared" si="16"/>
        <v>1</v>
      </c>
      <c r="P84" s="216">
        <f t="shared" si="17"/>
        <v>0</v>
      </c>
      <c r="Q84" s="216">
        <f t="shared" si="18"/>
        <v>0</v>
      </c>
      <c r="R84" s="216">
        <f t="shared" si="19"/>
        <v>0</v>
      </c>
      <c r="S84" s="217">
        <f t="shared" si="20"/>
        <v>0</v>
      </c>
      <c r="T84" s="218">
        <f t="shared" si="21"/>
        <v>0</v>
      </c>
      <c r="U84" s="219"/>
      <c r="V84" s="9"/>
    </row>
    <row r="85" spans="1:22" x14ac:dyDescent="0.35">
      <c r="A85" s="378"/>
      <c r="B85" s="105">
        <f>+'2. Application Budget (LC)'!B101</f>
        <v>0</v>
      </c>
      <c r="C85" s="105">
        <f>+'2. Application Budget (LC)'!C101</f>
        <v>0</v>
      </c>
      <c r="D85" s="2">
        <f>+'2. Application Budget (LC)'!D101</f>
        <v>0</v>
      </c>
      <c r="E85" s="68">
        <f>+'2. Application Budget (LC)'!E101</f>
        <v>0</v>
      </c>
      <c r="F85" s="68">
        <f>+'2. Application Budget (LC)'!F101</f>
        <v>0</v>
      </c>
      <c r="G85" s="68">
        <f>+'2. Application Budget (LC)'!G101</f>
        <v>0</v>
      </c>
      <c r="H85" s="68">
        <f>+'2. Application Budget (LC)'!H101</f>
        <v>0</v>
      </c>
      <c r="I85" s="68">
        <f>+'2. Application Budget (LC)'!I101</f>
        <v>0</v>
      </c>
      <c r="J85" s="126"/>
      <c r="K85" s="209"/>
      <c r="L85" s="126"/>
      <c r="M85" s="126"/>
      <c r="N85" s="193">
        <f t="shared" si="15"/>
        <v>0</v>
      </c>
      <c r="O85" s="193" t="b">
        <f t="shared" si="16"/>
        <v>1</v>
      </c>
      <c r="P85" s="216">
        <f t="shared" si="17"/>
        <v>0</v>
      </c>
      <c r="Q85" s="216">
        <f t="shared" si="18"/>
        <v>0</v>
      </c>
      <c r="R85" s="216">
        <f t="shared" si="19"/>
        <v>0</v>
      </c>
      <c r="S85" s="217">
        <f t="shared" si="20"/>
        <v>0</v>
      </c>
      <c r="T85" s="218">
        <f t="shared" si="21"/>
        <v>0</v>
      </c>
      <c r="U85" s="219"/>
      <c r="V85" s="9"/>
    </row>
    <row r="86" spans="1:22" x14ac:dyDescent="0.35">
      <c r="A86" s="378"/>
      <c r="B86" s="105">
        <f>+'2. Application Budget (LC)'!B102</f>
        <v>0</v>
      </c>
      <c r="C86" s="105">
        <f>+'2. Application Budget (LC)'!C102</f>
        <v>0</v>
      </c>
      <c r="D86" s="2">
        <f>+'2. Application Budget (LC)'!D102</f>
        <v>0</v>
      </c>
      <c r="E86" s="68">
        <f>+'2. Application Budget (LC)'!E102</f>
        <v>0</v>
      </c>
      <c r="F86" s="68">
        <f>+'2. Application Budget (LC)'!F102</f>
        <v>0</v>
      </c>
      <c r="G86" s="68">
        <f>+'2. Application Budget (LC)'!G102</f>
        <v>0</v>
      </c>
      <c r="H86" s="68">
        <f>+'2. Application Budget (LC)'!H102</f>
        <v>0</v>
      </c>
      <c r="I86" s="68">
        <f>+'2. Application Budget (LC)'!I102</f>
        <v>0</v>
      </c>
      <c r="J86" s="126"/>
      <c r="K86" s="209"/>
      <c r="L86" s="126"/>
      <c r="M86" s="126"/>
      <c r="N86" s="193">
        <f t="shared" si="15"/>
        <v>0</v>
      </c>
      <c r="O86" s="193" t="b">
        <f t="shared" si="16"/>
        <v>1</v>
      </c>
      <c r="P86" s="216">
        <f t="shared" si="17"/>
        <v>0</v>
      </c>
      <c r="Q86" s="216">
        <f t="shared" si="18"/>
        <v>0</v>
      </c>
      <c r="R86" s="216">
        <f t="shared" si="19"/>
        <v>0</v>
      </c>
      <c r="S86" s="217">
        <f t="shared" si="20"/>
        <v>0</v>
      </c>
      <c r="T86" s="218">
        <f t="shared" si="21"/>
        <v>0</v>
      </c>
      <c r="U86" s="219"/>
      <c r="V86" s="9"/>
    </row>
    <row r="87" spans="1:22" x14ac:dyDescent="0.35">
      <c r="A87" s="378"/>
      <c r="B87" s="105">
        <f>+'2. Application Budget (LC)'!B103</f>
        <v>0</v>
      </c>
      <c r="C87" s="105">
        <f>+'2. Application Budget (LC)'!C103</f>
        <v>0</v>
      </c>
      <c r="D87" s="2">
        <f>+'2. Application Budget (LC)'!D103</f>
        <v>0</v>
      </c>
      <c r="E87" s="68">
        <f>+'2. Application Budget (LC)'!E103</f>
        <v>0</v>
      </c>
      <c r="F87" s="68">
        <f>+'2. Application Budget (LC)'!F103</f>
        <v>0</v>
      </c>
      <c r="G87" s="68">
        <f>+'2. Application Budget (LC)'!G103</f>
        <v>0</v>
      </c>
      <c r="H87" s="68">
        <f>+'2. Application Budget (LC)'!H103</f>
        <v>0</v>
      </c>
      <c r="I87" s="68">
        <f>+'2. Application Budget (LC)'!I103</f>
        <v>0</v>
      </c>
      <c r="J87" s="126"/>
      <c r="K87" s="209"/>
      <c r="L87" s="126"/>
      <c r="M87" s="126"/>
      <c r="N87" s="193">
        <f t="shared" si="15"/>
        <v>0</v>
      </c>
      <c r="O87" s="193" t="b">
        <f t="shared" si="16"/>
        <v>1</v>
      </c>
      <c r="P87" s="216">
        <f t="shared" si="17"/>
        <v>0</v>
      </c>
      <c r="Q87" s="216">
        <f t="shared" si="18"/>
        <v>0</v>
      </c>
      <c r="R87" s="216">
        <f t="shared" si="19"/>
        <v>0</v>
      </c>
      <c r="S87" s="217">
        <f t="shared" si="20"/>
        <v>0</v>
      </c>
      <c r="T87" s="218">
        <f t="shared" si="21"/>
        <v>0</v>
      </c>
      <c r="U87" s="219"/>
      <c r="V87" s="9"/>
    </row>
    <row r="88" spans="1:22" x14ac:dyDescent="0.35">
      <c r="A88" s="378"/>
      <c r="B88" s="105">
        <f>+'2. Application Budget (LC)'!B104</f>
        <v>0</v>
      </c>
      <c r="C88" s="105">
        <f>+'2. Application Budget (LC)'!C104</f>
        <v>0</v>
      </c>
      <c r="D88" s="2">
        <f>+'2. Application Budget (LC)'!D104</f>
        <v>0</v>
      </c>
      <c r="E88" s="68">
        <f>+'2. Application Budget (LC)'!E104</f>
        <v>0</v>
      </c>
      <c r="F88" s="68">
        <f>+'2. Application Budget (LC)'!F104</f>
        <v>0</v>
      </c>
      <c r="G88" s="68">
        <f>+'2. Application Budget (LC)'!G104</f>
        <v>0</v>
      </c>
      <c r="H88" s="68">
        <f>+'2. Application Budget (LC)'!H104</f>
        <v>0</v>
      </c>
      <c r="I88" s="68">
        <f>+'2. Application Budget (LC)'!I104</f>
        <v>0</v>
      </c>
      <c r="J88" s="126"/>
      <c r="K88" s="209"/>
      <c r="L88" s="126"/>
      <c r="M88" s="126"/>
      <c r="N88" s="193">
        <f t="shared" si="15"/>
        <v>0</v>
      </c>
      <c r="O88" s="193" t="b">
        <f t="shared" si="16"/>
        <v>1</v>
      </c>
      <c r="P88" s="216">
        <f t="shared" si="17"/>
        <v>0</v>
      </c>
      <c r="Q88" s="216">
        <f t="shared" si="18"/>
        <v>0</v>
      </c>
      <c r="R88" s="216">
        <f t="shared" si="19"/>
        <v>0</v>
      </c>
      <c r="S88" s="217">
        <f t="shared" si="20"/>
        <v>0</v>
      </c>
      <c r="T88" s="218">
        <f t="shared" si="21"/>
        <v>0</v>
      </c>
      <c r="U88" s="219"/>
      <c r="V88" s="9"/>
    </row>
    <row r="89" spans="1:22" x14ac:dyDescent="0.35">
      <c r="A89" s="378"/>
      <c r="B89" s="105">
        <f>+'2. Application Budget (LC)'!B105</f>
        <v>0</v>
      </c>
      <c r="C89" s="105">
        <f>+'2. Application Budget (LC)'!C105</f>
        <v>0</v>
      </c>
      <c r="D89" s="2">
        <f>+'2. Application Budget (LC)'!D105</f>
        <v>0</v>
      </c>
      <c r="E89" s="68">
        <f>+'2. Application Budget (LC)'!E105</f>
        <v>0</v>
      </c>
      <c r="F89" s="68">
        <f>+'2. Application Budget (LC)'!F105</f>
        <v>0</v>
      </c>
      <c r="G89" s="68">
        <f>+'2. Application Budget (LC)'!G105</f>
        <v>0</v>
      </c>
      <c r="H89" s="68">
        <f>+'2. Application Budget (LC)'!H105</f>
        <v>0</v>
      </c>
      <c r="I89" s="68">
        <f>+'2. Application Budget (LC)'!I105</f>
        <v>0</v>
      </c>
      <c r="J89" s="126"/>
      <c r="K89" s="209"/>
      <c r="L89" s="126"/>
      <c r="M89" s="126"/>
      <c r="N89" s="193">
        <f t="shared" ref="N89:N98" si="22">J89*K89</f>
        <v>0</v>
      </c>
      <c r="O89" s="193" t="b">
        <f t="shared" ref="O89:O98" si="23">IF((J89*K89)=(L89+M89),TRUE)</f>
        <v>1</v>
      </c>
      <c r="P89" s="216">
        <f t="shared" ref="P89:P98" si="24">IFERROR((J89-E89)/E89,0)</f>
        <v>0</v>
      </c>
      <c r="Q89" s="216">
        <f t="shared" ref="Q89:Q98" si="25">IFERROR((K89-F89)/F89,0)</f>
        <v>0</v>
      </c>
      <c r="R89" s="216">
        <f t="shared" ref="R89:R98" si="26">IFERROR((L89-G89)/G89,0)</f>
        <v>0</v>
      </c>
      <c r="S89" s="217">
        <f t="shared" ref="S89:S98" si="27">IFERROR((M89-H89)/H89,0)</f>
        <v>0</v>
      </c>
      <c r="T89" s="218">
        <f t="shared" ref="T89:T98" si="28">IFERROR((N89-I89)/I89,0)</f>
        <v>0</v>
      </c>
      <c r="U89" s="219"/>
      <c r="V89" s="9"/>
    </row>
    <row r="90" spans="1:22" x14ac:dyDescent="0.35">
      <c r="A90" s="378"/>
      <c r="B90" s="105">
        <f>+'2. Application Budget (LC)'!B106</f>
        <v>0</v>
      </c>
      <c r="C90" s="105">
        <f>+'2. Application Budget (LC)'!C106</f>
        <v>0</v>
      </c>
      <c r="D90" s="2">
        <f>+'2. Application Budget (LC)'!D106</f>
        <v>0</v>
      </c>
      <c r="E90" s="68">
        <f>+'2. Application Budget (LC)'!E106</f>
        <v>0</v>
      </c>
      <c r="F90" s="68">
        <f>+'2. Application Budget (LC)'!F106</f>
        <v>0</v>
      </c>
      <c r="G90" s="68">
        <f>+'2. Application Budget (LC)'!G106</f>
        <v>0</v>
      </c>
      <c r="H90" s="68">
        <f>+'2. Application Budget (LC)'!H106</f>
        <v>0</v>
      </c>
      <c r="I90" s="68">
        <f>+'2. Application Budget (LC)'!I106</f>
        <v>0</v>
      </c>
      <c r="J90" s="126"/>
      <c r="K90" s="209"/>
      <c r="L90" s="126"/>
      <c r="M90" s="126"/>
      <c r="N90" s="193">
        <f t="shared" si="22"/>
        <v>0</v>
      </c>
      <c r="O90" s="193" t="b">
        <f t="shared" si="23"/>
        <v>1</v>
      </c>
      <c r="P90" s="216">
        <f t="shared" si="24"/>
        <v>0</v>
      </c>
      <c r="Q90" s="216">
        <f t="shared" si="25"/>
        <v>0</v>
      </c>
      <c r="R90" s="216">
        <f t="shared" si="26"/>
        <v>0</v>
      </c>
      <c r="S90" s="217">
        <f t="shared" si="27"/>
        <v>0</v>
      </c>
      <c r="T90" s="218">
        <f t="shared" si="28"/>
        <v>0</v>
      </c>
      <c r="U90" s="219"/>
      <c r="V90" s="9"/>
    </row>
    <row r="91" spans="1:22" x14ac:dyDescent="0.35">
      <c r="A91" s="378"/>
      <c r="B91" s="105">
        <f>+'2. Application Budget (LC)'!B107</f>
        <v>0</v>
      </c>
      <c r="C91" s="105">
        <f>+'2. Application Budget (LC)'!C107</f>
        <v>0</v>
      </c>
      <c r="D91" s="2">
        <f>+'2. Application Budget (LC)'!D107</f>
        <v>0</v>
      </c>
      <c r="E91" s="68">
        <f>+'2. Application Budget (LC)'!E107</f>
        <v>0</v>
      </c>
      <c r="F91" s="68">
        <f>+'2. Application Budget (LC)'!F107</f>
        <v>0</v>
      </c>
      <c r="G91" s="68">
        <f>+'2. Application Budget (LC)'!G107</f>
        <v>0</v>
      </c>
      <c r="H91" s="68">
        <f>+'2. Application Budget (LC)'!H107</f>
        <v>0</v>
      </c>
      <c r="I91" s="68">
        <f>+'2. Application Budget (LC)'!I107</f>
        <v>0</v>
      </c>
      <c r="J91" s="126"/>
      <c r="K91" s="209"/>
      <c r="L91" s="126"/>
      <c r="M91" s="126"/>
      <c r="N91" s="193">
        <f t="shared" si="22"/>
        <v>0</v>
      </c>
      <c r="O91" s="193" t="b">
        <f t="shared" si="23"/>
        <v>1</v>
      </c>
      <c r="P91" s="216">
        <f t="shared" si="24"/>
        <v>0</v>
      </c>
      <c r="Q91" s="216">
        <f t="shared" si="25"/>
        <v>0</v>
      </c>
      <c r="R91" s="216">
        <f t="shared" si="26"/>
        <v>0</v>
      </c>
      <c r="S91" s="217">
        <f t="shared" si="27"/>
        <v>0</v>
      </c>
      <c r="T91" s="218">
        <f t="shared" si="28"/>
        <v>0</v>
      </c>
      <c r="U91" s="219"/>
      <c r="V91" s="9"/>
    </row>
    <row r="92" spans="1:22" x14ac:dyDescent="0.35">
      <c r="A92" s="378"/>
      <c r="B92" s="105">
        <f>+'2. Application Budget (LC)'!B108</f>
        <v>0</v>
      </c>
      <c r="C92" s="105">
        <f>+'2. Application Budget (LC)'!C108</f>
        <v>0</v>
      </c>
      <c r="D92" s="2">
        <f>+'2. Application Budget (LC)'!D108</f>
        <v>0</v>
      </c>
      <c r="E92" s="68">
        <f>+'2. Application Budget (LC)'!E108</f>
        <v>0</v>
      </c>
      <c r="F92" s="68">
        <f>+'2. Application Budget (LC)'!F108</f>
        <v>0</v>
      </c>
      <c r="G92" s="68">
        <f>+'2. Application Budget (LC)'!G108</f>
        <v>0</v>
      </c>
      <c r="H92" s="68">
        <f>+'2. Application Budget (LC)'!H108</f>
        <v>0</v>
      </c>
      <c r="I92" s="68">
        <f>+'2. Application Budget (LC)'!I108</f>
        <v>0</v>
      </c>
      <c r="J92" s="126"/>
      <c r="K92" s="209"/>
      <c r="L92" s="126"/>
      <c r="M92" s="126"/>
      <c r="N92" s="193">
        <f t="shared" si="22"/>
        <v>0</v>
      </c>
      <c r="O92" s="193" t="b">
        <f t="shared" si="23"/>
        <v>1</v>
      </c>
      <c r="P92" s="216">
        <f t="shared" si="24"/>
        <v>0</v>
      </c>
      <c r="Q92" s="216">
        <f t="shared" si="25"/>
        <v>0</v>
      </c>
      <c r="R92" s="216">
        <f t="shared" si="26"/>
        <v>0</v>
      </c>
      <c r="S92" s="217">
        <f t="shared" si="27"/>
        <v>0</v>
      </c>
      <c r="T92" s="218">
        <f t="shared" si="28"/>
        <v>0</v>
      </c>
      <c r="U92" s="219"/>
      <c r="V92" s="9"/>
    </row>
    <row r="93" spans="1:22" x14ac:dyDescent="0.35">
      <c r="A93" s="378"/>
      <c r="B93" s="105">
        <f>+'2. Application Budget (LC)'!B109</f>
        <v>0</v>
      </c>
      <c r="C93" s="105">
        <f>+'2. Application Budget (LC)'!C109</f>
        <v>0</v>
      </c>
      <c r="D93" s="2">
        <f>+'2. Application Budget (LC)'!D109</f>
        <v>0</v>
      </c>
      <c r="E93" s="68">
        <f>+'2. Application Budget (LC)'!E109</f>
        <v>0</v>
      </c>
      <c r="F93" s="68">
        <f>+'2. Application Budget (LC)'!F109</f>
        <v>0</v>
      </c>
      <c r="G93" s="68">
        <f>+'2. Application Budget (LC)'!G109</f>
        <v>0</v>
      </c>
      <c r="H93" s="68">
        <f>+'2. Application Budget (LC)'!H109</f>
        <v>0</v>
      </c>
      <c r="I93" s="68">
        <f>+'2. Application Budget (LC)'!I109</f>
        <v>0</v>
      </c>
      <c r="J93" s="126"/>
      <c r="K93" s="209"/>
      <c r="L93" s="126"/>
      <c r="M93" s="126"/>
      <c r="N93" s="193">
        <f t="shared" si="22"/>
        <v>0</v>
      </c>
      <c r="O93" s="193" t="b">
        <f t="shared" si="23"/>
        <v>1</v>
      </c>
      <c r="P93" s="216">
        <f t="shared" si="24"/>
        <v>0</v>
      </c>
      <c r="Q93" s="216">
        <f t="shared" si="25"/>
        <v>0</v>
      </c>
      <c r="R93" s="216">
        <f t="shared" si="26"/>
        <v>0</v>
      </c>
      <c r="S93" s="217">
        <f t="shared" si="27"/>
        <v>0</v>
      </c>
      <c r="T93" s="218">
        <f t="shared" si="28"/>
        <v>0</v>
      </c>
      <c r="U93" s="219"/>
      <c r="V93" s="9"/>
    </row>
    <row r="94" spans="1:22" x14ac:dyDescent="0.35">
      <c r="A94" s="378"/>
      <c r="B94" s="105">
        <f>+'2. Application Budget (LC)'!B110</f>
        <v>0</v>
      </c>
      <c r="C94" s="105">
        <f>+'2. Application Budget (LC)'!C110</f>
        <v>0</v>
      </c>
      <c r="D94" s="2">
        <f>+'2. Application Budget (LC)'!D110</f>
        <v>0</v>
      </c>
      <c r="E94" s="68">
        <f>+'2. Application Budget (LC)'!E110</f>
        <v>0</v>
      </c>
      <c r="F94" s="68">
        <f>+'2. Application Budget (LC)'!F110</f>
        <v>0</v>
      </c>
      <c r="G94" s="68">
        <f>+'2. Application Budget (LC)'!G110</f>
        <v>0</v>
      </c>
      <c r="H94" s="68">
        <f>+'2. Application Budget (LC)'!H110</f>
        <v>0</v>
      </c>
      <c r="I94" s="68">
        <f>+'2. Application Budget (LC)'!I110</f>
        <v>0</v>
      </c>
      <c r="J94" s="126"/>
      <c r="K94" s="209"/>
      <c r="L94" s="126"/>
      <c r="M94" s="126"/>
      <c r="N94" s="193">
        <f t="shared" si="22"/>
        <v>0</v>
      </c>
      <c r="O94" s="193" t="b">
        <f t="shared" si="23"/>
        <v>1</v>
      </c>
      <c r="P94" s="216">
        <f t="shared" si="24"/>
        <v>0</v>
      </c>
      <c r="Q94" s="216">
        <f t="shared" si="25"/>
        <v>0</v>
      </c>
      <c r="R94" s="216">
        <f t="shared" si="26"/>
        <v>0</v>
      </c>
      <c r="S94" s="217">
        <f t="shared" si="27"/>
        <v>0</v>
      </c>
      <c r="T94" s="218">
        <f t="shared" si="28"/>
        <v>0</v>
      </c>
      <c r="U94" s="219"/>
      <c r="V94" s="9"/>
    </row>
    <row r="95" spans="1:22" x14ac:dyDescent="0.35">
      <c r="A95" s="378"/>
      <c r="B95" s="105">
        <f>+'2. Application Budget (LC)'!B111</f>
        <v>0</v>
      </c>
      <c r="C95" s="105">
        <f>+'2. Application Budget (LC)'!C111</f>
        <v>0</v>
      </c>
      <c r="D95" s="2">
        <f>+'2. Application Budget (LC)'!D111</f>
        <v>0</v>
      </c>
      <c r="E95" s="68">
        <f>+'2. Application Budget (LC)'!E111</f>
        <v>0</v>
      </c>
      <c r="F95" s="68">
        <f>+'2. Application Budget (LC)'!F111</f>
        <v>0</v>
      </c>
      <c r="G95" s="68">
        <f>+'2. Application Budget (LC)'!G111</f>
        <v>0</v>
      </c>
      <c r="H95" s="68">
        <f>+'2. Application Budget (LC)'!H111</f>
        <v>0</v>
      </c>
      <c r="I95" s="68">
        <f>+'2. Application Budget (LC)'!I111</f>
        <v>0</v>
      </c>
      <c r="J95" s="126"/>
      <c r="K95" s="209"/>
      <c r="L95" s="126"/>
      <c r="M95" s="126"/>
      <c r="N95" s="193">
        <f t="shared" si="22"/>
        <v>0</v>
      </c>
      <c r="O95" s="193" t="b">
        <f t="shared" si="23"/>
        <v>1</v>
      </c>
      <c r="P95" s="216">
        <f t="shared" si="24"/>
        <v>0</v>
      </c>
      <c r="Q95" s="216">
        <f t="shared" si="25"/>
        <v>0</v>
      </c>
      <c r="R95" s="216">
        <f t="shared" si="26"/>
        <v>0</v>
      </c>
      <c r="S95" s="217">
        <f t="shared" si="27"/>
        <v>0</v>
      </c>
      <c r="T95" s="218">
        <f t="shared" si="28"/>
        <v>0</v>
      </c>
      <c r="U95" s="219"/>
      <c r="V95" s="9"/>
    </row>
    <row r="96" spans="1:22" x14ac:dyDescent="0.35">
      <c r="A96" s="378"/>
      <c r="B96" s="105">
        <f>+'2. Application Budget (LC)'!B112</f>
        <v>0</v>
      </c>
      <c r="C96" s="105">
        <f>+'2. Application Budget (LC)'!C112</f>
        <v>0</v>
      </c>
      <c r="D96" s="2">
        <f>+'2. Application Budget (LC)'!D112</f>
        <v>0</v>
      </c>
      <c r="E96" s="68">
        <f>+'2. Application Budget (LC)'!E112</f>
        <v>0</v>
      </c>
      <c r="F96" s="68">
        <f>+'2. Application Budget (LC)'!F112</f>
        <v>0</v>
      </c>
      <c r="G96" s="68">
        <f>+'2. Application Budget (LC)'!G112</f>
        <v>0</v>
      </c>
      <c r="H96" s="68">
        <f>+'2. Application Budget (LC)'!H112</f>
        <v>0</v>
      </c>
      <c r="I96" s="68">
        <f>+'2. Application Budget (LC)'!I112</f>
        <v>0</v>
      </c>
      <c r="J96" s="126"/>
      <c r="K96" s="209"/>
      <c r="L96" s="126"/>
      <c r="M96" s="126"/>
      <c r="N96" s="193">
        <f t="shared" si="22"/>
        <v>0</v>
      </c>
      <c r="O96" s="193" t="b">
        <f t="shared" si="23"/>
        <v>1</v>
      </c>
      <c r="P96" s="216">
        <f t="shared" si="24"/>
        <v>0</v>
      </c>
      <c r="Q96" s="216">
        <f t="shared" si="25"/>
        <v>0</v>
      </c>
      <c r="R96" s="216">
        <f t="shared" si="26"/>
        <v>0</v>
      </c>
      <c r="S96" s="217">
        <f t="shared" si="27"/>
        <v>0</v>
      </c>
      <c r="T96" s="218">
        <f t="shared" si="28"/>
        <v>0</v>
      </c>
      <c r="U96" s="219"/>
      <c r="V96" s="9"/>
    </row>
    <row r="97" spans="1:22" x14ac:dyDescent="0.35">
      <c r="A97" s="378"/>
      <c r="B97" s="105">
        <f>+'2. Application Budget (LC)'!B113</f>
        <v>0</v>
      </c>
      <c r="C97" s="105">
        <f>+'2. Application Budget (LC)'!C113</f>
        <v>0</v>
      </c>
      <c r="D97" s="2">
        <f>+'2. Application Budget (LC)'!D113</f>
        <v>0</v>
      </c>
      <c r="E97" s="68">
        <f>+'2. Application Budget (LC)'!E113</f>
        <v>0</v>
      </c>
      <c r="F97" s="68">
        <f>+'2. Application Budget (LC)'!F113</f>
        <v>0</v>
      </c>
      <c r="G97" s="68">
        <f>+'2. Application Budget (LC)'!G113</f>
        <v>0</v>
      </c>
      <c r="H97" s="68">
        <f>+'2. Application Budget (LC)'!H113</f>
        <v>0</v>
      </c>
      <c r="I97" s="68">
        <f>+'2. Application Budget (LC)'!I113</f>
        <v>0</v>
      </c>
      <c r="J97" s="126"/>
      <c r="K97" s="209"/>
      <c r="L97" s="126"/>
      <c r="M97" s="126"/>
      <c r="N97" s="193">
        <f t="shared" si="22"/>
        <v>0</v>
      </c>
      <c r="O97" s="193" t="b">
        <f t="shared" si="23"/>
        <v>1</v>
      </c>
      <c r="P97" s="216">
        <f t="shared" si="24"/>
        <v>0</v>
      </c>
      <c r="Q97" s="216">
        <f t="shared" si="25"/>
        <v>0</v>
      </c>
      <c r="R97" s="216">
        <f t="shared" si="26"/>
        <v>0</v>
      </c>
      <c r="S97" s="217">
        <f t="shared" si="27"/>
        <v>0</v>
      </c>
      <c r="T97" s="218">
        <f t="shared" si="28"/>
        <v>0</v>
      </c>
      <c r="U97" s="219"/>
      <c r="V97" s="9"/>
    </row>
    <row r="98" spans="1:22" x14ac:dyDescent="0.35">
      <c r="A98" s="378"/>
      <c r="B98" s="105">
        <f>+'2. Application Budget (LC)'!B114</f>
        <v>0</v>
      </c>
      <c r="C98" s="105">
        <f>+'2. Application Budget (LC)'!C114</f>
        <v>0</v>
      </c>
      <c r="D98" s="2">
        <f>+'2. Application Budget (LC)'!D114</f>
        <v>0</v>
      </c>
      <c r="E98" s="68">
        <f>+'2. Application Budget (LC)'!E114</f>
        <v>0</v>
      </c>
      <c r="F98" s="68">
        <f>+'2. Application Budget (LC)'!F114</f>
        <v>0</v>
      </c>
      <c r="G98" s="68">
        <f>+'2. Application Budget (LC)'!G114</f>
        <v>0</v>
      </c>
      <c r="H98" s="68">
        <f>+'2. Application Budget (LC)'!H114</f>
        <v>0</v>
      </c>
      <c r="I98" s="68">
        <f>+'2. Application Budget (LC)'!I114</f>
        <v>0</v>
      </c>
      <c r="J98" s="126"/>
      <c r="K98" s="209"/>
      <c r="L98" s="126"/>
      <c r="M98" s="126"/>
      <c r="N98" s="193">
        <f t="shared" si="22"/>
        <v>0</v>
      </c>
      <c r="O98" s="193" t="b">
        <f t="shared" si="23"/>
        <v>1</v>
      </c>
      <c r="P98" s="216">
        <f t="shared" si="24"/>
        <v>0</v>
      </c>
      <c r="Q98" s="216">
        <f t="shared" si="25"/>
        <v>0</v>
      </c>
      <c r="R98" s="216">
        <f t="shared" si="26"/>
        <v>0</v>
      </c>
      <c r="S98" s="217">
        <f t="shared" si="27"/>
        <v>0</v>
      </c>
      <c r="T98" s="218">
        <f t="shared" si="28"/>
        <v>0</v>
      </c>
      <c r="U98" s="219"/>
      <c r="V98" s="9"/>
    </row>
    <row r="99" spans="1:22" x14ac:dyDescent="0.35">
      <c r="A99" s="378"/>
      <c r="B99" s="2"/>
      <c r="C99" s="2"/>
      <c r="D99" s="2"/>
      <c r="E99" s="68"/>
      <c r="F99" s="68"/>
      <c r="G99" s="68"/>
      <c r="H99" s="68"/>
      <c r="I99" s="68"/>
      <c r="J99" s="193"/>
      <c r="K99" s="195"/>
      <c r="L99" s="193"/>
      <c r="M99" s="193"/>
      <c r="N99" s="193"/>
      <c r="O99" s="193"/>
      <c r="P99" s="216"/>
      <c r="Q99" s="216"/>
      <c r="R99" s="216"/>
      <c r="S99" s="217"/>
      <c r="T99" s="218"/>
      <c r="U99" s="219"/>
      <c r="V99" s="9"/>
    </row>
    <row r="100" spans="1:22" x14ac:dyDescent="0.35">
      <c r="A100" s="406"/>
      <c r="B100" s="330" t="s">
        <v>79</v>
      </c>
      <c r="C100" s="397"/>
      <c r="D100" s="397"/>
      <c r="E100" s="397"/>
      <c r="F100" s="359"/>
      <c r="G100" s="157">
        <f>SUM(G49:G99)</f>
        <v>0</v>
      </c>
      <c r="H100" s="157">
        <f>SUM(H49:H99)</f>
        <v>0</v>
      </c>
      <c r="I100" s="157">
        <f>SUM(I49:I99)</f>
        <v>0</v>
      </c>
      <c r="J100" s="399"/>
      <c r="K100" s="400"/>
      <c r="L100" s="199">
        <f>SUM(L49:L99)</f>
        <v>0</v>
      </c>
      <c r="M100" s="199">
        <f>SUM(M49:M99)</f>
        <v>0</v>
      </c>
      <c r="N100" s="199">
        <f>SUM(N49:N99)</f>
        <v>0</v>
      </c>
      <c r="O100" s="199"/>
      <c r="P100" s="220"/>
      <c r="Q100" s="220"/>
      <c r="R100" s="220">
        <f t="shared" si="8"/>
        <v>0</v>
      </c>
      <c r="S100" s="221">
        <f t="shared" si="9"/>
        <v>0</v>
      </c>
      <c r="T100" s="222">
        <f t="shared" si="10"/>
        <v>0</v>
      </c>
      <c r="U100" s="219"/>
      <c r="V100" s="9"/>
    </row>
    <row r="101" spans="1:22" x14ac:dyDescent="0.35">
      <c r="A101" s="367" t="s">
        <v>52</v>
      </c>
      <c r="B101" s="105">
        <f>+'2. Application Budget (LC)'!B117</f>
        <v>0</v>
      </c>
      <c r="C101" s="105">
        <f>+'2. Application Budget (LC)'!C117</f>
        <v>0</v>
      </c>
      <c r="D101" s="2">
        <f>+'2. Application Budget (LC)'!D117</f>
        <v>0</v>
      </c>
      <c r="E101" s="68">
        <f>+'2. Application Budget (LC)'!E117</f>
        <v>0</v>
      </c>
      <c r="F101" s="68">
        <f>+'2. Application Budget (LC)'!F117</f>
        <v>0</v>
      </c>
      <c r="G101" s="68">
        <f>+'2. Application Budget (LC)'!G117</f>
        <v>0</v>
      </c>
      <c r="H101" s="68">
        <f>+'2. Application Budget (LC)'!H117</f>
        <v>0</v>
      </c>
      <c r="I101" s="68">
        <f>+'2. Application Budget (LC)'!I117</f>
        <v>0</v>
      </c>
      <c r="J101" s="126"/>
      <c r="K101" s="209"/>
      <c r="L101" s="126"/>
      <c r="M101" s="126"/>
      <c r="N101" s="193">
        <f t="shared" ref="N101:N107" si="29">J101*K101</f>
        <v>0</v>
      </c>
      <c r="O101" s="193" t="b">
        <f t="shared" ref="O101:O107" si="30">IF((J101*K101)=(L101+M101),TRUE)</f>
        <v>1</v>
      </c>
      <c r="P101" s="216">
        <f t="shared" si="13"/>
        <v>0</v>
      </c>
      <c r="Q101" s="216">
        <f t="shared" si="14"/>
        <v>0</v>
      </c>
      <c r="R101" s="216">
        <f t="shared" si="8"/>
        <v>0</v>
      </c>
      <c r="S101" s="217">
        <f t="shared" si="9"/>
        <v>0</v>
      </c>
      <c r="T101" s="218">
        <f t="shared" si="10"/>
        <v>0</v>
      </c>
      <c r="U101" s="219"/>
      <c r="V101" s="9"/>
    </row>
    <row r="102" spans="1:22" x14ac:dyDescent="0.35">
      <c r="A102" s="367"/>
      <c r="B102" s="105">
        <f>+'2. Application Budget (LC)'!B118</f>
        <v>0</v>
      </c>
      <c r="C102" s="105">
        <f>+'2. Application Budget (LC)'!C118</f>
        <v>0</v>
      </c>
      <c r="D102" s="2">
        <f>+'2. Application Budget (LC)'!D118</f>
        <v>0</v>
      </c>
      <c r="E102" s="68">
        <f>+'2. Application Budget (LC)'!E118</f>
        <v>0</v>
      </c>
      <c r="F102" s="68">
        <f>+'2. Application Budget (LC)'!F118</f>
        <v>0</v>
      </c>
      <c r="G102" s="68">
        <f>+'2. Application Budget (LC)'!G118</f>
        <v>0</v>
      </c>
      <c r="H102" s="68">
        <f>+'2. Application Budget (LC)'!H118</f>
        <v>0</v>
      </c>
      <c r="I102" s="68">
        <f>+'2. Application Budget (LC)'!I118</f>
        <v>0</v>
      </c>
      <c r="J102" s="126"/>
      <c r="K102" s="209"/>
      <c r="L102" s="126"/>
      <c r="M102" s="126"/>
      <c r="N102" s="193">
        <f t="shared" si="29"/>
        <v>0</v>
      </c>
      <c r="O102" s="193" t="b">
        <f t="shared" si="30"/>
        <v>1</v>
      </c>
      <c r="P102" s="216">
        <f t="shared" si="13"/>
        <v>0</v>
      </c>
      <c r="Q102" s="216">
        <f t="shared" si="14"/>
        <v>0</v>
      </c>
      <c r="R102" s="216">
        <f t="shared" si="8"/>
        <v>0</v>
      </c>
      <c r="S102" s="217">
        <f t="shared" si="9"/>
        <v>0</v>
      </c>
      <c r="T102" s="218">
        <f t="shared" si="10"/>
        <v>0</v>
      </c>
      <c r="U102" s="219"/>
      <c r="V102" s="9"/>
    </row>
    <row r="103" spans="1:22" x14ac:dyDescent="0.35">
      <c r="A103" s="367"/>
      <c r="B103" s="105">
        <f>+'2. Application Budget (LC)'!B119</f>
        <v>0</v>
      </c>
      <c r="C103" s="105">
        <f>+'2. Application Budget (LC)'!C119</f>
        <v>0</v>
      </c>
      <c r="D103" s="2">
        <f>+'2. Application Budget (LC)'!D119</f>
        <v>0</v>
      </c>
      <c r="E103" s="68">
        <f>+'2. Application Budget (LC)'!E119</f>
        <v>0</v>
      </c>
      <c r="F103" s="68">
        <f>+'2. Application Budget (LC)'!F119</f>
        <v>0</v>
      </c>
      <c r="G103" s="68">
        <f>+'2. Application Budget (LC)'!G119</f>
        <v>0</v>
      </c>
      <c r="H103" s="68">
        <f>+'2. Application Budget (LC)'!H119</f>
        <v>0</v>
      </c>
      <c r="I103" s="68">
        <f>+'2. Application Budget (LC)'!I119</f>
        <v>0</v>
      </c>
      <c r="J103" s="126"/>
      <c r="K103" s="209"/>
      <c r="L103" s="126"/>
      <c r="M103" s="126"/>
      <c r="N103" s="193">
        <f t="shared" si="29"/>
        <v>0</v>
      </c>
      <c r="O103" s="193" t="b">
        <f t="shared" si="30"/>
        <v>1</v>
      </c>
      <c r="P103" s="216">
        <f t="shared" si="13"/>
        <v>0</v>
      </c>
      <c r="Q103" s="216">
        <f t="shared" si="14"/>
        <v>0</v>
      </c>
      <c r="R103" s="216">
        <f t="shared" si="8"/>
        <v>0</v>
      </c>
      <c r="S103" s="217">
        <f t="shared" si="9"/>
        <v>0</v>
      </c>
      <c r="T103" s="218">
        <f t="shared" si="10"/>
        <v>0</v>
      </c>
      <c r="U103" s="219"/>
      <c r="V103" s="9"/>
    </row>
    <row r="104" spans="1:22" x14ac:dyDescent="0.35">
      <c r="A104" s="367"/>
      <c r="B104" s="105">
        <f>+'2. Application Budget (LC)'!B120</f>
        <v>0</v>
      </c>
      <c r="C104" s="105">
        <f>+'2. Application Budget (LC)'!C120</f>
        <v>0</v>
      </c>
      <c r="D104" s="2">
        <f>+'2. Application Budget (LC)'!D120</f>
        <v>0</v>
      </c>
      <c r="E104" s="68">
        <f>+'2. Application Budget (LC)'!E120</f>
        <v>0</v>
      </c>
      <c r="F104" s="68">
        <f>+'2. Application Budget (LC)'!F120</f>
        <v>0</v>
      </c>
      <c r="G104" s="68">
        <f>+'2. Application Budget (LC)'!G120</f>
        <v>0</v>
      </c>
      <c r="H104" s="68">
        <f>+'2. Application Budget (LC)'!H120</f>
        <v>0</v>
      </c>
      <c r="I104" s="68">
        <f>+'2. Application Budget (LC)'!I120</f>
        <v>0</v>
      </c>
      <c r="J104" s="126"/>
      <c r="K104" s="209"/>
      <c r="L104" s="126"/>
      <c r="M104" s="126"/>
      <c r="N104" s="193">
        <f t="shared" si="29"/>
        <v>0</v>
      </c>
      <c r="O104" s="193" t="b">
        <f t="shared" si="30"/>
        <v>1</v>
      </c>
      <c r="P104" s="216">
        <f t="shared" si="13"/>
        <v>0</v>
      </c>
      <c r="Q104" s="216">
        <f t="shared" si="14"/>
        <v>0</v>
      </c>
      <c r="R104" s="216">
        <f t="shared" si="8"/>
        <v>0</v>
      </c>
      <c r="S104" s="217">
        <f t="shared" si="9"/>
        <v>0</v>
      </c>
      <c r="T104" s="218">
        <f t="shared" si="10"/>
        <v>0</v>
      </c>
      <c r="U104" s="219"/>
      <c r="V104" s="9"/>
    </row>
    <row r="105" spans="1:22" x14ac:dyDescent="0.35">
      <c r="A105" s="367"/>
      <c r="B105" s="105">
        <f>+'2. Application Budget (LC)'!B121</f>
        <v>0</v>
      </c>
      <c r="C105" s="105">
        <f>+'2. Application Budget (LC)'!C121</f>
        <v>0</v>
      </c>
      <c r="D105" s="2">
        <f>+'2. Application Budget (LC)'!D121</f>
        <v>0</v>
      </c>
      <c r="E105" s="68">
        <f>+'2. Application Budget (LC)'!E121</f>
        <v>0</v>
      </c>
      <c r="F105" s="68">
        <f>+'2. Application Budget (LC)'!F121</f>
        <v>0</v>
      </c>
      <c r="G105" s="68">
        <f>+'2. Application Budget (LC)'!G121</f>
        <v>0</v>
      </c>
      <c r="H105" s="68">
        <f>+'2. Application Budget (LC)'!H121</f>
        <v>0</v>
      </c>
      <c r="I105" s="68">
        <f>+'2. Application Budget (LC)'!I121</f>
        <v>0</v>
      </c>
      <c r="J105" s="126"/>
      <c r="K105" s="209"/>
      <c r="L105" s="126"/>
      <c r="M105" s="126"/>
      <c r="N105" s="193">
        <f t="shared" si="29"/>
        <v>0</v>
      </c>
      <c r="O105" s="193" t="b">
        <f t="shared" si="30"/>
        <v>1</v>
      </c>
      <c r="P105" s="216">
        <f t="shared" si="13"/>
        <v>0</v>
      </c>
      <c r="Q105" s="216">
        <f t="shared" si="14"/>
        <v>0</v>
      </c>
      <c r="R105" s="216">
        <f t="shared" si="8"/>
        <v>0</v>
      </c>
      <c r="S105" s="217">
        <f t="shared" si="9"/>
        <v>0</v>
      </c>
      <c r="T105" s="218">
        <f t="shared" si="10"/>
        <v>0</v>
      </c>
      <c r="U105" s="219"/>
      <c r="V105" s="9"/>
    </row>
    <row r="106" spans="1:22" x14ac:dyDescent="0.35">
      <c r="A106" s="367"/>
      <c r="B106" s="105">
        <f>+'2. Application Budget (LC)'!B122</f>
        <v>0</v>
      </c>
      <c r="C106" s="105">
        <f>+'2. Application Budget (LC)'!C122</f>
        <v>0</v>
      </c>
      <c r="D106" s="2">
        <f>+'2. Application Budget (LC)'!D122</f>
        <v>0</v>
      </c>
      <c r="E106" s="68">
        <f>+'2. Application Budget (LC)'!E122</f>
        <v>0</v>
      </c>
      <c r="F106" s="68">
        <f>+'2. Application Budget (LC)'!F122</f>
        <v>0</v>
      </c>
      <c r="G106" s="68">
        <f>+'2. Application Budget (LC)'!G122</f>
        <v>0</v>
      </c>
      <c r="H106" s="68">
        <f>+'2. Application Budget (LC)'!H122</f>
        <v>0</v>
      </c>
      <c r="I106" s="68">
        <f>+'2. Application Budget (LC)'!I122</f>
        <v>0</v>
      </c>
      <c r="J106" s="126"/>
      <c r="K106" s="209"/>
      <c r="L106" s="126"/>
      <c r="M106" s="126"/>
      <c r="N106" s="193">
        <f t="shared" si="29"/>
        <v>0</v>
      </c>
      <c r="O106" s="193" t="b">
        <f t="shared" si="30"/>
        <v>1</v>
      </c>
      <c r="P106" s="216">
        <f t="shared" si="13"/>
        <v>0</v>
      </c>
      <c r="Q106" s="216">
        <f t="shared" si="14"/>
        <v>0</v>
      </c>
      <c r="R106" s="216">
        <f t="shared" si="8"/>
        <v>0</v>
      </c>
      <c r="S106" s="217">
        <f t="shared" si="9"/>
        <v>0</v>
      </c>
      <c r="T106" s="218">
        <f t="shared" si="10"/>
        <v>0</v>
      </c>
      <c r="U106" s="219"/>
      <c r="V106" s="9"/>
    </row>
    <row r="107" spans="1:22" x14ac:dyDescent="0.35">
      <c r="A107" s="367"/>
      <c r="B107" s="105">
        <f>+'2. Application Budget (LC)'!B123</f>
        <v>0</v>
      </c>
      <c r="C107" s="105">
        <f>+'2. Application Budget (LC)'!C123</f>
        <v>0</v>
      </c>
      <c r="D107" s="2">
        <f>+'2. Application Budget (LC)'!D123</f>
        <v>0</v>
      </c>
      <c r="E107" s="68">
        <f>+'2. Application Budget (LC)'!E123</f>
        <v>0</v>
      </c>
      <c r="F107" s="68">
        <f>+'2. Application Budget (LC)'!F123</f>
        <v>0</v>
      </c>
      <c r="G107" s="68">
        <f>+'2. Application Budget (LC)'!G123</f>
        <v>0</v>
      </c>
      <c r="H107" s="68">
        <f>+'2. Application Budget (LC)'!H123</f>
        <v>0</v>
      </c>
      <c r="I107" s="68">
        <f>+'2. Application Budget (LC)'!I123</f>
        <v>0</v>
      </c>
      <c r="J107" s="126"/>
      <c r="K107" s="209"/>
      <c r="L107" s="126"/>
      <c r="M107" s="126"/>
      <c r="N107" s="193">
        <f t="shared" si="29"/>
        <v>0</v>
      </c>
      <c r="O107" s="193" t="b">
        <f t="shared" si="30"/>
        <v>1</v>
      </c>
      <c r="P107" s="216">
        <f t="shared" si="13"/>
        <v>0</v>
      </c>
      <c r="Q107" s="216">
        <f t="shared" si="14"/>
        <v>0</v>
      </c>
      <c r="R107" s="216">
        <f t="shared" si="8"/>
        <v>0</v>
      </c>
      <c r="S107" s="217">
        <f t="shared" si="9"/>
        <v>0</v>
      </c>
      <c r="T107" s="218">
        <f t="shared" si="10"/>
        <v>0</v>
      </c>
      <c r="U107" s="219"/>
      <c r="V107" s="9"/>
    </row>
    <row r="108" spans="1:22" x14ac:dyDescent="0.35">
      <c r="A108" s="367"/>
      <c r="B108" s="105">
        <f>+'2. Application Budget (LC)'!B124</f>
        <v>0</v>
      </c>
      <c r="C108" s="105">
        <f>+'2. Application Budget (LC)'!C124</f>
        <v>0</v>
      </c>
      <c r="D108" s="2">
        <f>+'2. Application Budget (LC)'!D124</f>
        <v>0</v>
      </c>
      <c r="E108" s="68">
        <f>+'2. Application Budget (LC)'!E124</f>
        <v>0</v>
      </c>
      <c r="F108" s="68">
        <f>+'2. Application Budget (LC)'!F124</f>
        <v>0</v>
      </c>
      <c r="G108" s="68">
        <f>+'2. Application Budget (LC)'!G124</f>
        <v>0</v>
      </c>
      <c r="H108" s="68">
        <f>+'2. Application Budget (LC)'!H124</f>
        <v>0</v>
      </c>
      <c r="I108" s="68">
        <f>+'2. Application Budget (LC)'!I124</f>
        <v>0</v>
      </c>
      <c r="J108" s="126"/>
      <c r="K108" s="209"/>
      <c r="L108" s="126"/>
      <c r="M108" s="126"/>
      <c r="N108" s="193">
        <f t="shared" ref="N108:N110" si="31">J108*K108</f>
        <v>0</v>
      </c>
      <c r="O108" s="193" t="b">
        <f t="shared" ref="O108:O110" si="32">IF((J108*K108)=(L108+M108),TRUE)</f>
        <v>1</v>
      </c>
      <c r="P108" s="216">
        <f t="shared" ref="P108:P110" si="33">IFERROR((J108-E108)/E108,0)</f>
        <v>0</v>
      </c>
      <c r="Q108" s="216">
        <f t="shared" ref="Q108:Q110" si="34">IFERROR((K108-F108)/F108,0)</f>
        <v>0</v>
      </c>
      <c r="R108" s="216">
        <f t="shared" ref="R108:R110" si="35">IFERROR((L108-G108)/G108,0)</f>
        <v>0</v>
      </c>
      <c r="S108" s="217">
        <f t="shared" ref="S108:S110" si="36">IFERROR((M108-H108)/H108,0)</f>
        <v>0</v>
      </c>
      <c r="T108" s="218">
        <f t="shared" ref="T108:T110" si="37">IFERROR((N108-I108)/I108,0)</f>
        <v>0</v>
      </c>
      <c r="U108" s="219"/>
      <c r="V108" s="9"/>
    </row>
    <row r="109" spans="1:22" x14ac:dyDescent="0.35">
      <c r="A109" s="367"/>
      <c r="B109" s="105">
        <f>+'2. Application Budget (LC)'!B125</f>
        <v>0</v>
      </c>
      <c r="C109" s="105">
        <f>+'2. Application Budget (LC)'!C125</f>
        <v>0</v>
      </c>
      <c r="D109" s="2">
        <f>+'2. Application Budget (LC)'!D125</f>
        <v>0</v>
      </c>
      <c r="E109" s="68">
        <f>+'2. Application Budget (LC)'!E125</f>
        <v>0</v>
      </c>
      <c r="F109" s="68">
        <f>+'2. Application Budget (LC)'!F125</f>
        <v>0</v>
      </c>
      <c r="G109" s="68">
        <f>+'2. Application Budget (LC)'!G125</f>
        <v>0</v>
      </c>
      <c r="H109" s="68">
        <f>+'2. Application Budget (LC)'!H125</f>
        <v>0</v>
      </c>
      <c r="I109" s="68">
        <f>+'2. Application Budget (LC)'!I125</f>
        <v>0</v>
      </c>
      <c r="J109" s="126"/>
      <c r="K109" s="209"/>
      <c r="L109" s="126"/>
      <c r="M109" s="126"/>
      <c r="N109" s="193">
        <f t="shared" si="31"/>
        <v>0</v>
      </c>
      <c r="O109" s="193" t="b">
        <f t="shared" si="32"/>
        <v>1</v>
      </c>
      <c r="P109" s="216">
        <f t="shared" si="33"/>
        <v>0</v>
      </c>
      <c r="Q109" s="216">
        <f t="shared" si="34"/>
        <v>0</v>
      </c>
      <c r="R109" s="216">
        <f t="shared" si="35"/>
        <v>0</v>
      </c>
      <c r="S109" s="217">
        <f t="shared" si="36"/>
        <v>0</v>
      </c>
      <c r="T109" s="218">
        <f t="shared" si="37"/>
        <v>0</v>
      </c>
      <c r="U109" s="219"/>
    </row>
    <row r="110" spans="1:22" x14ac:dyDescent="0.35">
      <c r="A110" s="367"/>
      <c r="B110" s="105">
        <f>+'2. Application Budget (LC)'!B126</f>
        <v>0</v>
      </c>
      <c r="C110" s="105">
        <f>+'2. Application Budget (LC)'!C126</f>
        <v>0</v>
      </c>
      <c r="D110" s="2">
        <f>+'2. Application Budget (LC)'!D126</f>
        <v>0</v>
      </c>
      <c r="E110" s="68">
        <f>+'2. Application Budget (LC)'!E126</f>
        <v>0</v>
      </c>
      <c r="F110" s="68">
        <f>+'2. Application Budget (LC)'!F126</f>
        <v>0</v>
      </c>
      <c r="G110" s="68">
        <f>+'2. Application Budget (LC)'!G126</f>
        <v>0</v>
      </c>
      <c r="H110" s="68">
        <f>+'2. Application Budget (LC)'!H126</f>
        <v>0</v>
      </c>
      <c r="I110" s="68">
        <f>+'2. Application Budget (LC)'!I126</f>
        <v>0</v>
      </c>
      <c r="J110" s="126"/>
      <c r="K110" s="209"/>
      <c r="L110" s="126"/>
      <c r="M110" s="126"/>
      <c r="N110" s="193">
        <f t="shared" si="31"/>
        <v>0</v>
      </c>
      <c r="O110" s="193" t="b">
        <f t="shared" si="32"/>
        <v>1</v>
      </c>
      <c r="P110" s="216">
        <f t="shared" si="33"/>
        <v>0</v>
      </c>
      <c r="Q110" s="216">
        <f t="shared" si="34"/>
        <v>0</v>
      </c>
      <c r="R110" s="216">
        <f t="shared" si="35"/>
        <v>0</v>
      </c>
      <c r="S110" s="217">
        <f t="shared" si="36"/>
        <v>0</v>
      </c>
      <c r="T110" s="218">
        <f t="shared" si="37"/>
        <v>0</v>
      </c>
      <c r="U110" s="219"/>
    </row>
    <row r="111" spans="1:22" x14ac:dyDescent="0.35">
      <c r="A111" s="367"/>
      <c r="B111" s="2"/>
      <c r="C111" s="2"/>
      <c r="D111" s="2"/>
      <c r="E111" s="68"/>
      <c r="F111" s="68"/>
      <c r="G111" s="68"/>
      <c r="H111" s="68"/>
      <c r="I111" s="68"/>
      <c r="J111" s="193"/>
      <c r="K111" s="195"/>
      <c r="L111" s="193"/>
      <c r="M111" s="193"/>
      <c r="N111" s="193"/>
      <c r="O111" s="193"/>
      <c r="P111" s="216"/>
      <c r="Q111" s="216"/>
      <c r="R111" s="216"/>
      <c r="S111" s="217"/>
      <c r="T111" s="218"/>
      <c r="U111" s="219"/>
    </row>
    <row r="112" spans="1:22" x14ac:dyDescent="0.35">
      <c r="A112" s="367"/>
      <c r="B112" s="330" t="s">
        <v>97</v>
      </c>
      <c r="C112" s="397"/>
      <c r="D112" s="397"/>
      <c r="E112" s="397"/>
      <c r="F112" s="359"/>
      <c r="G112" s="157">
        <f>SUM(G101:G111)</f>
        <v>0</v>
      </c>
      <c r="H112" s="157">
        <f>SUM(H101:H111)</f>
        <v>0</v>
      </c>
      <c r="I112" s="157">
        <f>SUM(I101:I111)</f>
        <v>0</v>
      </c>
      <c r="J112" s="399"/>
      <c r="K112" s="400"/>
      <c r="L112" s="199">
        <f>SUM(L101:L111)</f>
        <v>0</v>
      </c>
      <c r="M112" s="199">
        <f>SUM(M101:M111)</f>
        <v>0</v>
      </c>
      <c r="N112" s="199">
        <f>SUM(N101:N111)</f>
        <v>0</v>
      </c>
      <c r="O112" s="199"/>
      <c r="P112" s="220"/>
      <c r="Q112" s="220"/>
      <c r="R112" s="220">
        <f t="shared" si="8"/>
        <v>0</v>
      </c>
      <c r="S112" s="221">
        <f t="shared" si="9"/>
        <v>0</v>
      </c>
      <c r="T112" s="222">
        <f t="shared" si="10"/>
        <v>0</v>
      </c>
      <c r="U112" s="219"/>
    </row>
    <row r="113" spans="1:21" x14ac:dyDescent="0.35">
      <c r="A113" s="405" t="s">
        <v>53</v>
      </c>
      <c r="B113" s="105">
        <f>+'2. Application Budget (LC)'!B129</f>
        <v>0</v>
      </c>
      <c r="C113" s="105">
        <f>+'2. Application Budget (LC)'!C129</f>
        <v>0</v>
      </c>
      <c r="D113" s="2">
        <f>+'2. Application Budget (LC)'!D129</f>
        <v>0</v>
      </c>
      <c r="E113" s="68">
        <f>+'2. Application Budget (LC)'!E129</f>
        <v>0</v>
      </c>
      <c r="F113" s="68">
        <f>+'2. Application Budget (LC)'!F129</f>
        <v>0</v>
      </c>
      <c r="G113" s="68">
        <f>+'2. Application Budget (LC)'!G129</f>
        <v>0</v>
      </c>
      <c r="H113" s="68">
        <f>+'2. Application Budget (LC)'!H129</f>
        <v>0</v>
      </c>
      <c r="I113" s="68">
        <f>+'2. Application Budget (LC)'!I129</f>
        <v>0</v>
      </c>
      <c r="J113" s="126"/>
      <c r="K113" s="209"/>
      <c r="L113" s="126"/>
      <c r="M113" s="126"/>
      <c r="N113" s="193">
        <f t="shared" ref="N113" si="38">J113*K113</f>
        <v>0</v>
      </c>
      <c r="O113" s="193" t="b">
        <f t="shared" ref="O113" si="39">IF((J113*K113)=(L113+M113),TRUE)</f>
        <v>1</v>
      </c>
      <c r="P113" s="216">
        <f t="shared" si="13"/>
        <v>0</v>
      </c>
      <c r="Q113" s="216">
        <f t="shared" si="14"/>
        <v>0</v>
      </c>
      <c r="R113" s="216">
        <f t="shared" si="8"/>
        <v>0</v>
      </c>
      <c r="S113" s="217">
        <f t="shared" si="9"/>
        <v>0</v>
      </c>
      <c r="T113" s="218">
        <f t="shared" si="10"/>
        <v>0</v>
      </c>
      <c r="U113" s="219"/>
    </row>
    <row r="114" spans="1:21" x14ac:dyDescent="0.35">
      <c r="A114" s="367"/>
      <c r="B114" s="105">
        <f>+'2. Application Budget (LC)'!B130</f>
        <v>0</v>
      </c>
      <c r="C114" s="105">
        <f>+'2. Application Budget (LC)'!C130</f>
        <v>0</v>
      </c>
      <c r="D114" s="2">
        <f>+'2. Application Budget (LC)'!D130</f>
        <v>0</v>
      </c>
      <c r="E114" s="68">
        <f>+'2. Application Budget (LC)'!E130</f>
        <v>0</v>
      </c>
      <c r="F114" s="68">
        <f>+'2. Application Budget (LC)'!F130</f>
        <v>0</v>
      </c>
      <c r="G114" s="68">
        <f>+'2. Application Budget (LC)'!G130</f>
        <v>0</v>
      </c>
      <c r="H114" s="68">
        <f>+'2. Application Budget (LC)'!H130</f>
        <v>0</v>
      </c>
      <c r="I114" s="68">
        <f>+'2. Application Budget (LC)'!I130</f>
        <v>0</v>
      </c>
      <c r="J114" s="126"/>
      <c r="K114" s="209"/>
      <c r="L114" s="126"/>
      <c r="M114" s="126"/>
      <c r="N114" s="193">
        <f t="shared" ref="N114:N122" si="40">J114*K114</f>
        <v>0</v>
      </c>
      <c r="O114" s="193" t="b">
        <f t="shared" ref="O114:O122" si="41">IF((J114*K114)=(L114+M114),TRUE)</f>
        <v>1</v>
      </c>
      <c r="P114" s="216">
        <f t="shared" ref="P114:P122" si="42">IFERROR((J114-E114)/E114,0)</f>
        <v>0</v>
      </c>
      <c r="Q114" s="216">
        <f t="shared" ref="Q114:Q122" si="43">IFERROR((K114-F114)/F114,0)</f>
        <v>0</v>
      </c>
      <c r="R114" s="216">
        <f t="shared" ref="R114:R122" si="44">IFERROR((L114-G114)/G114,0)</f>
        <v>0</v>
      </c>
      <c r="S114" s="217">
        <f t="shared" ref="S114:S122" si="45">IFERROR((M114-H114)/H114,0)</f>
        <v>0</v>
      </c>
      <c r="T114" s="218">
        <f t="shared" ref="T114:T122" si="46">IFERROR((N114-I114)/I114,0)</f>
        <v>0</v>
      </c>
      <c r="U114" s="219"/>
    </row>
    <row r="115" spans="1:21" x14ac:dyDescent="0.35">
      <c r="A115" s="367"/>
      <c r="B115" s="105">
        <f>+'2. Application Budget (LC)'!B131</f>
        <v>0</v>
      </c>
      <c r="C115" s="105">
        <f>+'2. Application Budget (LC)'!C131</f>
        <v>0</v>
      </c>
      <c r="D115" s="2">
        <f>+'2. Application Budget (LC)'!D131</f>
        <v>0</v>
      </c>
      <c r="E115" s="68">
        <f>+'2. Application Budget (LC)'!E131</f>
        <v>0</v>
      </c>
      <c r="F115" s="68">
        <f>+'2. Application Budget (LC)'!F131</f>
        <v>0</v>
      </c>
      <c r="G115" s="68">
        <f>+'2. Application Budget (LC)'!G131</f>
        <v>0</v>
      </c>
      <c r="H115" s="68">
        <f>+'2. Application Budget (LC)'!H131</f>
        <v>0</v>
      </c>
      <c r="I115" s="68">
        <f>+'2. Application Budget (LC)'!I131</f>
        <v>0</v>
      </c>
      <c r="J115" s="126"/>
      <c r="K115" s="209"/>
      <c r="L115" s="126"/>
      <c r="M115" s="126"/>
      <c r="N115" s="193">
        <f t="shared" si="40"/>
        <v>0</v>
      </c>
      <c r="O115" s="193" t="b">
        <f t="shared" si="41"/>
        <v>1</v>
      </c>
      <c r="P115" s="216">
        <f t="shared" si="42"/>
        <v>0</v>
      </c>
      <c r="Q115" s="216">
        <f t="shared" si="43"/>
        <v>0</v>
      </c>
      <c r="R115" s="216">
        <f t="shared" si="44"/>
        <v>0</v>
      </c>
      <c r="S115" s="217">
        <f t="shared" si="45"/>
        <v>0</v>
      </c>
      <c r="T115" s="218">
        <f t="shared" si="46"/>
        <v>0</v>
      </c>
      <c r="U115" s="219"/>
    </row>
    <row r="116" spans="1:21" x14ac:dyDescent="0.35">
      <c r="A116" s="367"/>
      <c r="B116" s="105">
        <f>+'2. Application Budget (LC)'!B132</f>
        <v>0</v>
      </c>
      <c r="C116" s="105">
        <f>+'2. Application Budget (LC)'!C132</f>
        <v>0</v>
      </c>
      <c r="D116" s="2">
        <f>+'2. Application Budget (LC)'!D132</f>
        <v>0</v>
      </c>
      <c r="E116" s="68">
        <f>+'2. Application Budget (LC)'!E132</f>
        <v>0</v>
      </c>
      <c r="F116" s="68">
        <f>+'2. Application Budget (LC)'!F132</f>
        <v>0</v>
      </c>
      <c r="G116" s="68">
        <f>+'2. Application Budget (LC)'!G132</f>
        <v>0</v>
      </c>
      <c r="H116" s="68">
        <f>+'2. Application Budget (LC)'!H132</f>
        <v>0</v>
      </c>
      <c r="I116" s="68">
        <f>+'2. Application Budget (LC)'!I132</f>
        <v>0</v>
      </c>
      <c r="J116" s="126"/>
      <c r="K116" s="209"/>
      <c r="L116" s="126"/>
      <c r="M116" s="126"/>
      <c r="N116" s="193">
        <f t="shared" si="40"/>
        <v>0</v>
      </c>
      <c r="O116" s="193" t="b">
        <f t="shared" si="41"/>
        <v>1</v>
      </c>
      <c r="P116" s="216">
        <f t="shared" si="42"/>
        <v>0</v>
      </c>
      <c r="Q116" s="216">
        <f t="shared" si="43"/>
        <v>0</v>
      </c>
      <c r="R116" s="216">
        <f t="shared" si="44"/>
        <v>0</v>
      </c>
      <c r="S116" s="217">
        <f t="shared" si="45"/>
        <v>0</v>
      </c>
      <c r="T116" s="218">
        <f t="shared" si="46"/>
        <v>0</v>
      </c>
      <c r="U116" s="219"/>
    </row>
    <row r="117" spans="1:21" x14ac:dyDescent="0.35">
      <c r="A117" s="367"/>
      <c r="B117" s="105">
        <f>+'2. Application Budget (LC)'!B133</f>
        <v>0</v>
      </c>
      <c r="C117" s="105">
        <f>+'2. Application Budget (LC)'!C133</f>
        <v>0</v>
      </c>
      <c r="D117" s="2">
        <f>+'2. Application Budget (LC)'!D133</f>
        <v>0</v>
      </c>
      <c r="E117" s="68">
        <f>+'2. Application Budget (LC)'!E133</f>
        <v>0</v>
      </c>
      <c r="F117" s="68">
        <f>+'2. Application Budget (LC)'!F133</f>
        <v>0</v>
      </c>
      <c r="G117" s="68">
        <f>+'2. Application Budget (LC)'!G133</f>
        <v>0</v>
      </c>
      <c r="H117" s="68">
        <f>+'2. Application Budget (LC)'!H133</f>
        <v>0</v>
      </c>
      <c r="I117" s="68">
        <f>+'2. Application Budget (LC)'!I133</f>
        <v>0</v>
      </c>
      <c r="J117" s="126"/>
      <c r="K117" s="209"/>
      <c r="L117" s="126"/>
      <c r="M117" s="126"/>
      <c r="N117" s="193">
        <f t="shared" si="40"/>
        <v>0</v>
      </c>
      <c r="O117" s="193" t="b">
        <f t="shared" si="41"/>
        <v>1</v>
      </c>
      <c r="P117" s="216">
        <f t="shared" si="42"/>
        <v>0</v>
      </c>
      <c r="Q117" s="216">
        <f t="shared" si="43"/>
        <v>0</v>
      </c>
      <c r="R117" s="216">
        <f t="shared" si="44"/>
        <v>0</v>
      </c>
      <c r="S117" s="217">
        <f t="shared" si="45"/>
        <v>0</v>
      </c>
      <c r="T117" s="218">
        <f t="shared" si="46"/>
        <v>0</v>
      </c>
      <c r="U117" s="219"/>
    </row>
    <row r="118" spans="1:21" x14ac:dyDescent="0.35">
      <c r="A118" s="367"/>
      <c r="B118" s="105">
        <f>+'2. Application Budget (LC)'!B134</f>
        <v>0</v>
      </c>
      <c r="C118" s="105">
        <f>+'2. Application Budget (LC)'!C134</f>
        <v>0</v>
      </c>
      <c r="D118" s="2">
        <f>+'2. Application Budget (LC)'!D134</f>
        <v>0</v>
      </c>
      <c r="E118" s="68">
        <f>+'2. Application Budget (LC)'!E134</f>
        <v>0</v>
      </c>
      <c r="F118" s="68">
        <f>+'2. Application Budget (LC)'!F134</f>
        <v>0</v>
      </c>
      <c r="G118" s="68">
        <f>+'2. Application Budget (LC)'!G134</f>
        <v>0</v>
      </c>
      <c r="H118" s="68">
        <f>+'2. Application Budget (LC)'!H134</f>
        <v>0</v>
      </c>
      <c r="I118" s="68">
        <f>+'2. Application Budget (LC)'!I134</f>
        <v>0</v>
      </c>
      <c r="J118" s="126"/>
      <c r="K118" s="209"/>
      <c r="L118" s="126"/>
      <c r="M118" s="126"/>
      <c r="N118" s="193">
        <f t="shared" si="40"/>
        <v>0</v>
      </c>
      <c r="O118" s="193" t="b">
        <f t="shared" si="41"/>
        <v>1</v>
      </c>
      <c r="P118" s="216">
        <f t="shared" si="42"/>
        <v>0</v>
      </c>
      <c r="Q118" s="216">
        <f t="shared" si="43"/>
        <v>0</v>
      </c>
      <c r="R118" s="216">
        <f t="shared" si="44"/>
        <v>0</v>
      </c>
      <c r="S118" s="217">
        <f t="shared" si="45"/>
        <v>0</v>
      </c>
      <c r="T118" s="218">
        <f t="shared" si="46"/>
        <v>0</v>
      </c>
      <c r="U118" s="219"/>
    </row>
    <row r="119" spans="1:21" x14ac:dyDescent="0.35">
      <c r="A119" s="367"/>
      <c r="B119" s="105">
        <f>+'2. Application Budget (LC)'!B135</f>
        <v>0</v>
      </c>
      <c r="C119" s="105">
        <f>+'2. Application Budget (LC)'!C135</f>
        <v>0</v>
      </c>
      <c r="D119" s="2">
        <f>+'2. Application Budget (LC)'!D135</f>
        <v>0</v>
      </c>
      <c r="E119" s="68">
        <f>+'2. Application Budget (LC)'!E135</f>
        <v>0</v>
      </c>
      <c r="F119" s="68">
        <f>+'2. Application Budget (LC)'!F135</f>
        <v>0</v>
      </c>
      <c r="G119" s="68">
        <f>+'2. Application Budget (LC)'!G135</f>
        <v>0</v>
      </c>
      <c r="H119" s="68">
        <f>+'2. Application Budget (LC)'!H135</f>
        <v>0</v>
      </c>
      <c r="I119" s="68">
        <f>+'2. Application Budget (LC)'!I135</f>
        <v>0</v>
      </c>
      <c r="J119" s="126"/>
      <c r="K119" s="209"/>
      <c r="L119" s="126"/>
      <c r="M119" s="126"/>
      <c r="N119" s="193">
        <f t="shared" si="40"/>
        <v>0</v>
      </c>
      <c r="O119" s="193" t="b">
        <f t="shared" si="41"/>
        <v>1</v>
      </c>
      <c r="P119" s="216">
        <f t="shared" si="42"/>
        <v>0</v>
      </c>
      <c r="Q119" s="216">
        <f t="shared" si="43"/>
        <v>0</v>
      </c>
      <c r="R119" s="216">
        <f t="shared" si="44"/>
        <v>0</v>
      </c>
      <c r="S119" s="217">
        <f t="shared" si="45"/>
        <v>0</v>
      </c>
      <c r="T119" s="218">
        <f t="shared" si="46"/>
        <v>0</v>
      </c>
      <c r="U119" s="219"/>
    </row>
    <row r="120" spans="1:21" x14ac:dyDescent="0.35">
      <c r="A120" s="367"/>
      <c r="B120" s="105">
        <f>+'2. Application Budget (LC)'!B136</f>
        <v>0</v>
      </c>
      <c r="C120" s="105">
        <f>+'2. Application Budget (LC)'!C136</f>
        <v>0</v>
      </c>
      <c r="D120" s="2">
        <f>+'2. Application Budget (LC)'!D136</f>
        <v>0</v>
      </c>
      <c r="E120" s="68">
        <f>+'2. Application Budget (LC)'!E136</f>
        <v>0</v>
      </c>
      <c r="F120" s="68">
        <f>+'2. Application Budget (LC)'!F136</f>
        <v>0</v>
      </c>
      <c r="G120" s="68">
        <f>+'2. Application Budget (LC)'!G136</f>
        <v>0</v>
      </c>
      <c r="H120" s="68">
        <f>+'2. Application Budget (LC)'!H136</f>
        <v>0</v>
      </c>
      <c r="I120" s="68">
        <f>+'2. Application Budget (LC)'!I136</f>
        <v>0</v>
      </c>
      <c r="J120" s="126"/>
      <c r="K120" s="209"/>
      <c r="L120" s="126"/>
      <c r="M120" s="126"/>
      <c r="N120" s="193">
        <f t="shared" si="40"/>
        <v>0</v>
      </c>
      <c r="O120" s="193" t="b">
        <f t="shared" si="41"/>
        <v>1</v>
      </c>
      <c r="P120" s="216">
        <f t="shared" si="42"/>
        <v>0</v>
      </c>
      <c r="Q120" s="216">
        <f t="shared" si="43"/>
        <v>0</v>
      </c>
      <c r="R120" s="216">
        <f t="shared" si="44"/>
        <v>0</v>
      </c>
      <c r="S120" s="217">
        <f t="shared" si="45"/>
        <v>0</v>
      </c>
      <c r="T120" s="218">
        <f t="shared" si="46"/>
        <v>0</v>
      </c>
      <c r="U120" s="219"/>
    </row>
    <row r="121" spans="1:21" x14ac:dyDescent="0.35">
      <c r="A121" s="367"/>
      <c r="B121" s="105">
        <f>+'2. Application Budget (LC)'!B137</f>
        <v>0</v>
      </c>
      <c r="C121" s="105">
        <f>+'2. Application Budget (LC)'!C137</f>
        <v>0</v>
      </c>
      <c r="D121" s="2">
        <f>+'2. Application Budget (LC)'!D137</f>
        <v>0</v>
      </c>
      <c r="E121" s="68">
        <f>+'2. Application Budget (LC)'!E137</f>
        <v>0</v>
      </c>
      <c r="F121" s="68">
        <f>+'2. Application Budget (LC)'!F137</f>
        <v>0</v>
      </c>
      <c r="G121" s="68">
        <f>+'2. Application Budget (LC)'!G137</f>
        <v>0</v>
      </c>
      <c r="H121" s="68">
        <f>+'2. Application Budget (LC)'!H137</f>
        <v>0</v>
      </c>
      <c r="I121" s="68">
        <f>+'2. Application Budget (LC)'!I137</f>
        <v>0</v>
      </c>
      <c r="J121" s="126"/>
      <c r="K121" s="209"/>
      <c r="L121" s="126"/>
      <c r="M121" s="126"/>
      <c r="N121" s="193">
        <f t="shared" si="40"/>
        <v>0</v>
      </c>
      <c r="O121" s="193" t="b">
        <f t="shared" si="41"/>
        <v>1</v>
      </c>
      <c r="P121" s="216">
        <f t="shared" si="42"/>
        <v>0</v>
      </c>
      <c r="Q121" s="216">
        <f t="shared" si="43"/>
        <v>0</v>
      </c>
      <c r="R121" s="216">
        <f t="shared" si="44"/>
        <v>0</v>
      </c>
      <c r="S121" s="217">
        <f t="shared" si="45"/>
        <v>0</v>
      </c>
      <c r="T121" s="218">
        <f t="shared" si="46"/>
        <v>0</v>
      </c>
      <c r="U121" s="219"/>
    </row>
    <row r="122" spans="1:21" x14ac:dyDescent="0.35">
      <c r="A122" s="367"/>
      <c r="B122" s="105">
        <f>+'2. Application Budget (LC)'!B138</f>
        <v>0</v>
      </c>
      <c r="C122" s="105">
        <f>+'2. Application Budget (LC)'!C138</f>
        <v>0</v>
      </c>
      <c r="D122" s="2">
        <f>+'2. Application Budget (LC)'!D138</f>
        <v>0</v>
      </c>
      <c r="E122" s="68">
        <f>+'2. Application Budget (LC)'!E138</f>
        <v>0</v>
      </c>
      <c r="F122" s="68">
        <f>+'2. Application Budget (LC)'!F138</f>
        <v>0</v>
      </c>
      <c r="G122" s="68">
        <f>+'2. Application Budget (LC)'!G138</f>
        <v>0</v>
      </c>
      <c r="H122" s="68">
        <f>+'2. Application Budget (LC)'!H138</f>
        <v>0</v>
      </c>
      <c r="I122" s="68">
        <f>+'2. Application Budget (LC)'!I138</f>
        <v>0</v>
      </c>
      <c r="J122" s="126"/>
      <c r="K122" s="209"/>
      <c r="L122" s="126"/>
      <c r="M122" s="126"/>
      <c r="N122" s="193">
        <f t="shared" si="40"/>
        <v>0</v>
      </c>
      <c r="O122" s="193" t="b">
        <f t="shared" si="41"/>
        <v>1</v>
      </c>
      <c r="P122" s="216">
        <f t="shared" si="42"/>
        <v>0</v>
      </c>
      <c r="Q122" s="216">
        <f t="shared" si="43"/>
        <v>0</v>
      </c>
      <c r="R122" s="216">
        <f t="shared" si="44"/>
        <v>0</v>
      </c>
      <c r="S122" s="217">
        <f t="shared" si="45"/>
        <v>0</v>
      </c>
      <c r="T122" s="218">
        <f t="shared" si="46"/>
        <v>0</v>
      </c>
      <c r="U122" s="219"/>
    </row>
    <row r="123" spans="1:21" x14ac:dyDescent="0.35">
      <c r="A123" s="367"/>
      <c r="B123" s="2"/>
      <c r="C123" s="2"/>
      <c r="D123" s="2"/>
      <c r="E123" s="68"/>
      <c r="F123" s="68"/>
      <c r="G123" s="68"/>
      <c r="H123" s="68"/>
      <c r="I123" s="68"/>
      <c r="J123" s="193"/>
      <c r="K123" s="195"/>
      <c r="L123" s="193"/>
      <c r="M123" s="193"/>
      <c r="N123" s="193"/>
      <c r="O123" s="193"/>
      <c r="P123" s="216"/>
      <c r="Q123" s="216"/>
      <c r="R123" s="216"/>
      <c r="S123" s="217"/>
      <c r="T123" s="218"/>
      <c r="U123" s="219"/>
    </row>
    <row r="124" spans="1:21" x14ac:dyDescent="0.35">
      <c r="A124" s="367"/>
      <c r="B124" s="330" t="s">
        <v>81</v>
      </c>
      <c r="C124" s="397"/>
      <c r="D124" s="397"/>
      <c r="E124" s="397"/>
      <c r="F124" s="359"/>
      <c r="G124" s="157">
        <f>SUM(G113:G123)</f>
        <v>0</v>
      </c>
      <c r="H124" s="157">
        <f>SUM(H113:H123)</f>
        <v>0</v>
      </c>
      <c r="I124" s="157">
        <f t="shared" ref="I124" si="47">SUM(I113:I123)</f>
        <v>0</v>
      </c>
      <c r="J124" s="399"/>
      <c r="K124" s="400"/>
      <c r="L124" s="199">
        <f>SUM(L113:L123)</f>
        <v>0</v>
      </c>
      <c r="M124" s="199">
        <f>SUM(M113:M123)</f>
        <v>0</v>
      </c>
      <c r="N124" s="199">
        <f t="shared" ref="N124" si="48">SUM(N113:N123)</f>
        <v>0</v>
      </c>
      <c r="O124" s="199"/>
      <c r="P124" s="220"/>
      <c r="Q124" s="220"/>
      <c r="R124" s="220">
        <f t="shared" si="8"/>
        <v>0</v>
      </c>
      <c r="S124" s="221">
        <f t="shared" si="9"/>
        <v>0</v>
      </c>
      <c r="T124" s="222">
        <f t="shared" si="10"/>
        <v>0</v>
      </c>
      <c r="U124" s="219"/>
    </row>
    <row r="125" spans="1:21" x14ac:dyDescent="0.35">
      <c r="A125" s="367" t="s">
        <v>54</v>
      </c>
      <c r="B125" s="105">
        <f>+'2. Application Budget (LC)'!B141</f>
        <v>0</v>
      </c>
      <c r="C125" s="105">
        <f>+'2. Application Budget (LC)'!C141</f>
        <v>0</v>
      </c>
      <c r="D125" s="2">
        <f>+'2. Application Budget (LC)'!D141</f>
        <v>0</v>
      </c>
      <c r="E125" s="68">
        <f>+'2. Application Budget (LC)'!E141</f>
        <v>0</v>
      </c>
      <c r="F125" s="68">
        <f>+'2. Application Budget (LC)'!F141</f>
        <v>0</v>
      </c>
      <c r="G125" s="68">
        <f>+'2. Application Budget (LC)'!G141</f>
        <v>0</v>
      </c>
      <c r="H125" s="68">
        <f>+'2. Application Budget (LC)'!H141</f>
        <v>0</v>
      </c>
      <c r="I125" s="68">
        <f>+'2. Application Budget (LC)'!I141</f>
        <v>0</v>
      </c>
      <c r="J125" s="126"/>
      <c r="K125" s="209"/>
      <c r="L125" s="126"/>
      <c r="M125" s="126"/>
      <c r="N125" s="193">
        <f t="shared" ref="N125:N130" si="49">J125*K125</f>
        <v>0</v>
      </c>
      <c r="O125" s="193" t="b">
        <f t="shared" ref="O125:O130" si="50">IF((J125*K125)=(L125+M125),TRUE)</f>
        <v>1</v>
      </c>
      <c r="P125" s="216">
        <f t="shared" si="13"/>
        <v>0</v>
      </c>
      <c r="Q125" s="216">
        <f t="shared" si="14"/>
        <v>0</v>
      </c>
      <c r="R125" s="216">
        <f t="shared" si="8"/>
        <v>0</v>
      </c>
      <c r="S125" s="217">
        <f t="shared" si="9"/>
        <v>0</v>
      </c>
      <c r="T125" s="218">
        <f t="shared" si="10"/>
        <v>0</v>
      </c>
      <c r="U125" s="219"/>
    </row>
    <row r="126" spans="1:21" x14ac:dyDescent="0.35">
      <c r="A126" s="367"/>
      <c r="B126" s="105">
        <f>+'2. Application Budget (LC)'!B142</f>
        <v>0</v>
      </c>
      <c r="C126" s="105">
        <f>+'2. Application Budget (LC)'!C142</f>
        <v>0</v>
      </c>
      <c r="D126" s="2">
        <f>+'2. Application Budget (LC)'!D142</f>
        <v>0</v>
      </c>
      <c r="E126" s="68">
        <f>+'2. Application Budget (LC)'!E142</f>
        <v>0</v>
      </c>
      <c r="F126" s="68">
        <f>+'2. Application Budget (LC)'!F142</f>
        <v>0</v>
      </c>
      <c r="G126" s="68">
        <f>+'2. Application Budget (LC)'!G142</f>
        <v>0</v>
      </c>
      <c r="H126" s="68">
        <f>+'2. Application Budget (LC)'!H142</f>
        <v>0</v>
      </c>
      <c r="I126" s="68">
        <f>+'2. Application Budget (LC)'!I142</f>
        <v>0</v>
      </c>
      <c r="J126" s="126"/>
      <c r="K126" s="209"/>
      <c r="L126" s="126"/>
      <c r="M126" s="126"/>
      <c r="N126" s="193">
        <f t="shared" si="49"/>
        <v>0</v>
      </c>
      <c r="O126" s="193" t="b">
        <f t="shared" si="50"/>
        <v>1</v>
      </c>
      <c r="P126" s="216">
        <f t="shared" si="13"/>
        <v>0</v>
      </c>
      <c r="Q126" s="216">
        <f t="shared" si="14"/>
        <v>0</v>
      </c>
      <c r="R126" s="216">
        <f t="shared" si="8"/>
        <v>0</v>
      </c>
      <c r="S126" s="217">
        <f t="shared" si="9"/>
        <v>0</v>
      </c>
      <c r="T126" s="218">
        <f t="shared" si="10"/>
        <v>0</v>
      </c>
      <c r="U126" s="219"/>
    </row>
    <row r="127" spans="1:21" x14ac:dyDescent="0.35">
      <c r="A127" s="367"/>
      <c r="B127" s="105">
        <f>+'2. Application Budget (LC)'!B143</f>
        <v>0</v>
      </c>
      <c r="C127" s="105">
        <f>+'2. Application Budget (LC)'!C143</f>
        <v>0</v>
      </c>
      <c r="D127" s="2">
        <f>+'2. Application Budget (LC)'!D143</f>
        <v>0</v>
      </c>
      <c r="E127" s="68">
        <f>+'2. Application Budget (LC)'!E143</f>
        <v>0</v>
      </c>
      <c r="F127" s="68">
        <f>+'2. Application Budget (LC)'!F143</f>
        <v>0</v>
      </c>
      <c r="G127" s="68">
        <f>+'2. Application Budget (LC)'!G143</f>
        <v>0</v>
      </c>
      <c r="H127" s="68">
        <f>+'2. Application Budget (LC)'!H143</f>
        <v>0</v>
      </c>
      <c r="I127" s="68">
        <f>+'2. Application Budget (LC)'!I143</f>
        <v>0</v>
      </c>
      <c r="J127" s="126"/>
      <c r="K127" s="209"/>
      <c r="L127" s="126"/>
      <c r="M127" s="126"/>
      <c r="N127" s="193">
        <f t="shared" si="49"/>
        <v>0</v>
      </c>
      <c r="O127" s="193" t="b">
        <f t="shared" si="50"/>
        <v>1</v>
      </c>
      <c r="P127" s="216">
        <f t="shared" si="13"/>
        <v>0</v>
      </c>
      <c r="Q127" s="216">
        <f t="shared" si="14"/>
        <v>0</v>
      </c>
      <c r="R127" s="216">
        <f t="shared" si="8"/>
        <v>0</v>
      </c>
      <c r="S127" s="217">
        <f t="shared" si="9"/>
        <v>0</v>
      </c>
      <c r="T127" s="218">
        <f t="shared" si="10"/>
        <v>0</v>
      </c>
      <c r="U127" s="219"/>
    </row>
    <row r="128" spans="1:21" x14ac:dyDescent="0.35">
      <c r="A128" s="367"/>
      <c r="B128" s="105">
        <f>+'2. Application Budget (LC)'!B144</f>
        <v>0</v>
      </c>
      <c r="C128" s="105">
        <f>+'2. Application Budget (LC)'!C144</f>
        <v>0</v>
      </c>
      <c r="D128" s="2">
        <f>+'2. Application Budget (LC)'!D144</f>
        <v>0</v>
      </c>
      <c r="E128" s="68">
        <f>+'2. Application Budget (LC)'!E144</f>
        <v>0</v>
      </c>
      <c r="F128" s="68">
        <f>+'2. Application Budget (LC)'!F144</f>
        <v>0</v>
      </c>
      <c r="G128" s="68">
        <f>+'2. Application Budget (LC)'!G144</f>
        <v>0</v>
      </c>
      <c r="H128" s="68">
        <f>+'2. Application Budget (LC)'!H144</f>
        <v>0</v>
      </c>
      <c r="I128" s="68">
        <f>+'2. Application Budget (LC)'!I144</f>
        <v>0</v>
      </c>
      <c r="J128" s="126"/>
      <c r="K128" s="209"/>
      <c r="L128" s="126"/>
      <c r="M128" s="126"/>
      <c r="N128" s="193">
        <f t="shared" si="49"/>
        <v>0</v>
      </c>
      <c r="O128" s="193" t="b">
        <f t="shared" si="50"/>
        <v>1</v>
      </c>
      <c r="P128" s="216">
        <f t="shared" si="13"/>
        <v>0</v>
      </c>
      <c r="Q128" s="216">
        <f t="shared" si="14"/>
        <v>0</v>
      </c>
      <c r="R128" s="216">
        <f t="shared" si="8"/>
        <v>0</v>
      </c>
      <c r="S128" s="217">
        <f t="shared" si="9"/>
        <v>0</v>
      </c>
      <c r="T128" s="218">
        <f t="shared" si="10"/>
        <v>0</v>
      </c>
      <c r="U128" s="219"/>
    </row>
    <row r="129" spans="1:21" x14ac:dyDescent="0.35">
      <c r="A129" s="367"/>
      <c r="B129" s="105">
        <f>+'2. Application Budget (LC)'!B145</f>
        <v>0</v>
      </c>
      <c r="C129" s="105">
        <f>+'2. Application Budget (LC)'!C145</f>
        <v>0</v>
      </c>
      <c r="D129" s="2">
        <f>+'2. Application Budget (LC)'!D145</f>
        <v>0</v>
      </c>
      <c r="E129" s="68">
        <f>+'2. Application Budget (LC)'!E145</f>
        <v>0</v>
      </c>
      <c r="F129" s="68">
        <f>+'2. Application Budget (LC)'!F145</f>
        <v>0</v>
      </c>
      <c r="G129" s="68">
        <f>+'2. Application Budget (LC)'!G145</f>
        <v>0</v>
      </c>
      <c r="H129" s="68">
        <f>+'2. Application Budget (LC)'!H145</f>
        <v>0</v>
      </c>
      <c r="I129" s="68">
        <f>+'2. Application Budget (LC)'!I145</f>
        <v>0</v>
      </c>
      <c r="J129" s="126"/>
      <c r="K129" s="209"/>
      <c r="L129" s="126"/>
      <c r="M129" s="126"/>
      <c r="N129" s="193">
        <f t="shared" si="49"/>
        <v>0</v>
      </c>
      <c r="O129" s="193" t="b">
        <f t="shared" si="50"/>
        <v>1</v>
      </c>
      <c r="P129" s="216">
        <f t="shared" si="13"/>
        <v>0</v>
      </c>
      <c r="Q129" s="216">
        <f t="shared" si="14"/>
        <v>0</v>
      </c>
      <c r="R129" s="216">
        <f t="shared" si="8"/>
        <v>0</v>
      </c>
      <c r="S129" s="217">
        <f t="shared" si="9"/>
        <v>0</v>
      </c>
      <c r="T129" s="218">
        <f t="shared" si="10"/>
        <v>0</v>
      </c>
      <c r="U129" s="219"/>
    </row>
    <row r="130" spans="1:21" x14ac:dyDescent="0.35">
      <c r="A130" s="367"/>
      <c r="B130" s="105">
        <f>+'2. Application Budget (LC)'!B146</f>
        <v>0</v>
      </c>
      <c r="C130" s="105">
        <f>+'2. Application Budget (LC)'!C146</f>
        <v>0</v>
      </c>
      <c r="D130" s="2">
        <f>+'2. Application Budget (LC)'!D146</f>
        <v>0</v>
      </c>
      <c r="E130" s="68">
        <f>+'2. Application Budget (LC)'!E146</f>
        <v>0</v>
      </c>
      <c r="F130" s="68">
        <f>+'2. Application Budget (LC)'!F146</f>
        <v>0</v>
      </c>
      <c r="G130" s="68">
        <f>+'2. Application Budget (LC)'!G146</f>
        <v>0</v>
      </c>
      <c r="H130" s="68">
        <f>+'2. Application Budget (LC)'!H146</f>
        <v>0</v>
      </c>
      <c r="I130" s="68">
        <f>+'2. Application Budget (LC)'!I146</f>
        <v>0</v>
      </c>
      <c r="J130" s="126"/>
      <c r="K130" s="209"/>
      <c r="L130" s="126"/>
      <c r="M130" s="126"/>
      <c r="N130" s="193">
        <f t="shared" si="49"/>
        <v>0</v>
      </c>
      <c r="O130" s="193" t="b">
        <f t="shared" si="50"/>
        <v>1</v>
      </c>
      <c r="P130" s="216">
        <f t="shared" si="13"/>
        <v>0</v>
      </c>
      <c r="Q130" s="216">
        <f t="shared" si="14"/>
        <v>0</v>
      </c>
      <c r="R130" s="216">
        <f t="shared" si="8"/>
        <v>0</v>
      </c>
      <c r="S130" s="217">
        <f t="shared" si="9"/>
        <v>0</v>
      </c>
      <c r="T130" s="218">
        <f t="shared" si="10"/>
        <v>0</v>
      </c>
      <c r="U130" s="219"/>
    </row>
    <row r="131" spans="1:21" x14ac:dyDescent="0.35">
      <c r="A131" s="367"/>
      <c r="B131" s="105">
        <f>+'2. Application Budget (LC)'!B147</f>
        <v>0</v>
      </c>
      <c r="C131" s="105">
        <f>+'2. Application Budget (LC)'!C147</f>
        <v>0</v>
      </c>
      <c r="D131" s="2">
        <f>+'2. Application Budget (LC)'!D147</f>
        <v>0</v>
      </c>
      <c r="E131" s="68">
        <f>+'2. Application Budget (LC)'!E147</f>
        <v>0</v>
      </c>
      <c r="F131" s="68">
        <f>+'2. Application Budget (LC)'!F147</f>
        <v>0</v>
      </c>
      <c r="G131" s="68">
        <f>+'2. Application Budget (LC)'!G147</f>
        <v>0</v>
      </c>
      <c r="H131" s="68">
        <f>+'2. Application Budget (LC)'!H147</f>
        <v>0</v>
      </c>
      <c r="I131" s="68">
        <f>+'2. Application Budget (LC)'!I147</f>
        <v>0</v>
      </c>
      <c r="J131" s="126"/>
      <c r="K131" s="209"/>
      <c r="L131" s="126"/>
      <c r="M131" s="126"/>
      <c r="N131" s="193">
        <f t="shared" ref="N131:N134" si="51">J131*K131</f>
        <v>0</v>
      </c>
      <c r="O131" s="193" t="b">
        <f t="shared" ref="O131:O134" si="52">IF((J131*K131)=(L131+M131),TRUE)</f>
        <v>1</v>
      </c>
      <c r="P131" s="216">
        <f t="shared" ref="P131:P134" si="53">IFERROR((J131-E131)/E131,0)</f>
        <v>0</v>
      </c>
      <c r="Q131" s="216">
        <f t="shared" ref="Q131:Q134" si="54">IFERROR((K131-F131)/F131,0)</f>
        <v>0</v>
      </c>
      <c r="R131" s="216">
        <f t="shared" ref="R131:R134" si="55">IFERROR((L131-G131)/G131,0)</f>
        <v>0</v>
      </c>
      <c r="S131" s="217">
        <f t="shared" ref="S131:S134" si="56">IFERROR((M131-H131)/H131,0)</f>
        <v>0</v>
      </c>
      <c r="T131" s="218">
        <f t="shared" ref="T131:T134" si="57">IFERROR((N131-I131)/I131,0)</f>
        <v>0</v>
      </c>
      <c r="U131" s="219"/>
    </row>
    <row r="132" spans="1:21" x14ac:dyDescent="0.35">
      <c r="A132" s="367"/>
      <c r="B132" s="105">
        <f>+'2. Application Budget (LC)'!B148</f>
        <v>0</v>
      </c>
      <c r="C132" s="105">
        <f>+'2. Application Budget (LC)'!C148</f>
        <v>0</v>
      </c>
      <c r="D132" s="2">
        <f>+'2. Application Budget (LC)'!D148</f>
        <v>0</v>
      </c>
      <c r="E132" s="68">
        <f>+'2. Application Budget (LC)'!E148</f>
        <v>0</v>
      </c>
      <c r="F132" s="68">
        <f>+'2. Application Budget (LC)'!F148</f>
        <v>0</v>
      </c>
      <c r="G132" s="68">
        <f>+'2. Application Budget (LC)'!G148</f>
        <v>0</v>
      </c>
      <c r="H132" s="68">
        <f>+'2. Application Budget (LC)'!H148</f>
        <v>0</v>
      </c>
      <c r="I132" s="68">
        <f>+'2. Application Budget (LC)'!I148</f>
        <v>0</v>
      </c>
      <c r="J132" s="126"/>
      <c r="K132" s="209"/>
      <c r="L132" s="126"/>
      <c r="M132" s="126"/>
      <c r="N132" s="193">
        <f t="shared" si="51"/>
        <v>0</v>
      </c>
      <c r="O132" s="193" t="b">
        <f t="shared" si="52"/>
        <v>1</v>
      </c>
      <c r="P132" s="216">
        <f t="shared" si="53"/>
        <v>0</v>
      </c>
      <c r="Q132" s="216">
        <f t="shared" si="54"/>
        <v>0</v>
      </c>
      <c r="R132" s="216">
        <f t="shared" si="55"/>
        <v>0</v>
      </c>
      <c r="S132" s="217">
        <f t="shared" si="56"/>
        <v>0</v>
      </c>
      <c r="T132" s="218">
        <f t="shared" si="57"/>
        <v>0</v>
      </c>
      <c r="U132" s="219"/>
    </row>
    <row r="133" spans="1:21" x14ac:dyDescent="0.35">
      <c r="A133" s="367"/>
      <c r="B133" s="105">
        <f>+'2. Application Budget (LC)'!B148</f>
        <v>0</v>
      </c>
      <c r="C133" s="105">
        <f>+'2. Application Budget (LC)'!C148</f>
        <v>0</v>
      </c>
      <c r="D133" s="2">
        <f>+'2. Application Budget (LC)'!D148</f>
        <v>0</v>
      </c>
      <c r="E133" s="68">
        <f>+'2. Application Budget (LC)'!E148</f>
        <v>0</v>
      </c>
      <c r="F133" s="68">
        <f>+'2. Application Budget (LC)'!F148</f>
        <v>0</v>
      </c>
      <c r="G133" s="68">
        <f>+'2. Application Budget (LC)'!G148</f>
        <v>0</v>
      </c>
      <c r="H133" s="68">
        <f>+'2. Application Budget (LC)'!H148</f>
        <v>0</v>
      </c>
      <c r="I133" s="68">
        <f>+'2. Application Budget (LC)'!I148</f>
        <v>0</v>
      </c>
      <c r="J133" s="126"/>
      <c r="K133" s="209"/>
      <c r="L133" s="126"/>
      <c r="M133" s="126"/>
      <c r="N133" s="193">
        <f t="shared" ref="N133" si="58">J133*K133</f>
        <v>0</v>
      </c>
      <c r="O133" s="193" t="b">
        <f t="shared" ref="O133" si="59">IF((J133*K133)=(L133+M133),TRUE)</f>
        <v>1</v>
      </c>
      <c r="P133" s="216">
        <f t="shared" ref="P133" si="60">IFERROR((J133-E133)/E133,0)</f>
        <v>0</v>
      </c>
      <c r="Q133" s="216">
        <f t="shared" ref="Q133" si="61">IFERROR((K133-F133)/F133,0)</f>
        <v>0</v>
      </c>
      <c r="R133" s="216">
        <f t="shared" ref="R133" si="62">IFERROR((L133-G133)/G133,0)</f>
        <v>0</v>
      </c>
      <c r="S133" s="217">
        <f t="shared" ref="S133" si="63">IFERROR((M133-H133)/H133,0)</f>
        <v>0</v>
      </c>
      <c r="T133" s="218">
        <f t="shared" ref="T133" si="64">IFERROR((N133-I133)/I133,0)</f>
        <v>0</v>
      </c>
      <c r="U133" s="219"/>
    </row>
    <row r="134" spans="1:21" x14ac:dyDescent="0.35">
      <c r="A134" s="367"/>
      <c r="B134" s="105">
        <f>+'2. Application Budget (LC)'!B149</f>
        <v>0</v>
      </c>
      <c r="C134" s="105">
        <f>+'2. Application Budget (LC)'!C149</f>
        <v>0</v>
      </c>
      <c r="D134" s="2">
        <f>+'2. Application Budget (LC)'!D149</f>
        <v>0</v>
      </c>
      <c r="E134" s="68">
        <f>+'2. Application Budget (LC)'!E149</f>
        <v>0</v>
      </c>
      <c r="F134" s="68">
        <f>+'2. Application Budget (LC)'!F149</f>
        <v>0</v>
      </c>
      <c r="G134" s="68">
        <f>+'2. Application Budget (LC)'!G149</f>
        <v>0</v>
      </c>
      <c r="H134" s="68">
        <f>+'2. Application Budget (LC)'!H149</f>
        <v>0</v>
      </c>
      <c r="I134" s="68">
        <f>+'2. Application Budget (LC)'!I149</f>
        <v>0</v>
      </c>
      <c r="J134" s="126"/>
      <c r="K134" s="209"/>
      <c r="L134" s="126"/>
      <c r="M134" s="126"/>
      <c r="N134" s="193">
        <f t="shared" si="51"/>
        <v>0</v>
      </c>
      <c r="O134" s="193" t="b">
        <f t="shared" si="52"/>
        <v>1</v>
      </c>
      <c r="P134" s="216">
        <f t="shared" si="53"/>
        <v>0</v>
      </c>
      <c r="Q134" s="216">
        <f t="shared" si="54"/>
        <v>0</v>
      </c>
      <c r="R134" s="216">
        <f t="shared" si="55"/>
        <v>0</v>
      </c>
      <c r="S134" s="217">
        <f t="shared" si="56"/>
        <v>0</v>
      </c>
      <c r="T134" s="218">
        <f t="shared" si="57"/>
        <v>0</v>
      </c>
      <c r="U134" s="219"/>
    </row>
    <row r="135" spans="1:21" x14ac:dyDescent="0.35">
      <c r="A135" s="367"/>
      <c r="B135" s="2"/>
      <c r="C135" s="2"/>
      <c r="D135" s="2"/>
      <c r="E135" s="68"/>
      <c r="F135" s="68"/>
      <c r="G135" s="68"/>
      <c r="H135" s="68"/>
      <c r="I135" s="68"/>
      <c r="J135" s="193"/>
      <c r="K135" s="195"/>
      <c r="L135" s="193"/>
      <c r="M135" s="193"/>
      <c r="N135" s="193"/>
      <c r="O135" s="193"/>
      <c r="P135" s="216"/>
      <c r="Q135" s="216"/>
      <c r="R135" s="216"/>
      <c r="S135" s="217"/>
      <c r="T135" s="218"/>
      <c r="U135" s="219"/>
    </row>
    <row r="136" spans="1:21" x14ac:dyDescent="0.35">
      <c r="A136" s="367"/>
      <c r="B136" s="330" t="s">
        <v>82</v>
      </c>
      <c r="C136" s="397"/>
      <c r="D136" s="397"/>
      <c r="E136" s="397"/>
      <c r="F136" s="359"/>
      <c r="G136" s="157">
        <f>SUM(G125:G135)</f>
        <v>0</v>
      </c>
      <c r="H136" s="157">
        <f t="shared" ref="H136:I136" si="65">SUM(H125:H135)</f>
        <v>0</v>
      </c>
      <c r="I136" s="157">
        <f t="shared" si="65"/>
        <v>0</v>
      </c>
      <c r="J136" s="399"/>
      <c r="K136" s="400"/>
      <c r="L136" s="199">
        <f>SUM(L125:L135)</f>
        <v>0</v>
      </c>
      <c r="M136" s="199">
        <f t="shared" ref="M136:N136" si="66">SUM(M125:M135)</f>
        <v>0</v>
      </c>
      <c r="N136" s="199">
        <f t="shared" si="66"/>
        <v>0</v>
      </c>
      <c r="O136" s="199"/>
      <c r="P136" s="220"/>
      <c r="Q136" s="220"/>
      <c r="R136" s="220">
        <f t="shared" ref="R136:R137" si="67">IFERROR((L136-G136)/G136,0)</f>
        <v>0</v>
      </c>
      <c r="S136" s="221">
        <f t="shared" ref="S136:S137" si="68">IFERROR((M136-H136)/H136,0)</f>
        <v>0</v>
      </c>
      <c r="T136" s="222">
        <f t="shared" ref="T136:T137" si="69">IFERROR((N136-I136)/I136,0)</f>
        <v>0</v>
      </c>
      <c r="U136" s="219"/>
    </row>
    <row r="137" spans="1:21" ht="21" x14ac:dyDescent="0.5">
      <c r="A137" s="364" t="s">
        <v>55</v>
      </c>
      <c r="B137" s="365"/>
      <c r="C137" s="365"/>
      <c r="D137" s="365"/>
      <c r="E137" s="365"/>
      <c r="F137" s="366"/>
      <c r="G137" s="161">
        <f>+G136+G124+G112+G100+G48</f>
        <v>0</v>
      </c>
      <c r="H137" s="161">
        <f>+H136+H124+H112+H100+H48</f>
        <v>0</v>
      </c>
      <c r="I137" s="161">
        <f>+I136+I124+I112+I100+I48</f>
        <v>0</v>
      </c>
      <c r="J137" s="401"/>
      <c r="K137" s="402"/>
      <c r="L137" s="203">
        <f>+L136+L124+L112+L100+L48</f>
        <v>0</v>
      </c>
      <c r="M137" s="223">
        <f>+M136+M124+M112+M100+M48</f>
        <v>0</v>
      </c>
      <c r="N137" s="203">
        <f>+N136+N124+N112+N100+N48</f>
        <v>0</v>
      </c>
      <c r="O137" s="203"/>
      <c r="P137" s="224"/>
      <c r="Q137" s="224"/>
      <c r="R137" s="224">
        <f t="shared" si="67"/>
        <v>0</v>
      </c>
      <c r="S137" s="225">
        <f t="shared" si="68"/>
        <v>0</v>
      </c>
      <c r="T137" s="226">
        <f t="shared" si="69"/>
        <v>0</v>
      </c>
      <c r="U137" s="219"/>
    </row>
    <row r="138" spans="1:21" ht="9.65" customHeight="1" x14ac:dyDescent="0.35">
      <c r="K138" s="162"/>
      <c r="L138" s="162"/>
      <c r="M138" s="162"/>
      <c r="N138" s="162"/>
      <c r="O138" s="162"/>
      <c r="U138" s="164"/>
    </row>
    <row r="139" spans="1:21" ht="9.65" customHeight="1" thickBot="1" x14ac:dyDescent="0.4"/>
    <row r="140" spans="1:21" ht="43" thickBot="1" x14ac:dyDescent="0.4">
      <c r="A140" s="90" t="s">
        <v>142</v>
      </c>
      <c r="B140" s="94" t="s">
        <v>143</v>
      </c>
      <c r="C140" s="93">
        <f>+'2. Application Budget (LC)'!B157</f>
        <v>0</v>
      </c>
      <c r="D140" s="87"/>
      <c r="I140" s="54"/>
      <c r="J140" s="383" t="s">
        <v>144</v>
      </c>
      <c r="K140" s="384"/>
      <c r="L140" s="362" t="s">
        <v>143</v>
      </c>
      <c r="M140" s="398"/>
      <c r="N140" s="92">
        <f>+'9. FX Calculator Report'!E19</f>
        <v>0</v>
      </c>
      <c r="O140" s="121"/>
    </row>
  </sheetData>
  <sheetProtection algorithmName="SHA-512" hashValue="eQ2jfv7PnBAAADZBVkqRLpYYSZQxKiMqpDpHANjpd9IfYrNZMzq4q39WE0iS8jGqqo7W6BOqsFWdYn/dlx6FOw==" saltValue="06ikCygrES6ziv+v5Ebx2Q==" spinCount="100000" sheet="1" objects="1" scenarios="1" formatColumns="0" formatRows="0"/>
  <mergeCells count="29">
    <mergeCell ref="P17:T17"/>
    <mergeCell ref="A113:A124"/>
    <mergeCell ref="B124:F124"/>
    <mergeCell ref="A125:A136"/>
    <mergeCell ref="B136:F136"/>
    <mergeCell ref="A101:A112"/>
    <mergeCell ref="B112:F112"/>
    <mergeCell ref="A19:A48"/>
    <mergeCell ref="B48:F48"/>
    <mergeCell ref="A49:A100"/>
    <mergeCell ref="A1:L1"/>
    <mergeCell ref="A6:D6"/>
    <mergeCell ref="A17:D17"/>
    <mergeCell ref="E17:I17"/>
    <mergeCell ref="A2:B2"/>
    <mergeCell ref="A3:B3"/>
    <mergeCell ref="A4:B4"/>
    <mergeCell ref="A137:F137"/>
    <mergeCell ref="B100:F100"/>
    <mergeCell ref="A14:B14"/>
    <mergeCell ref="J140:K140"/>
    <mergeCell ref="L140:M140"/>
    <mergeCell ref="J17:O17"/>
    <mergeCell ref="J48:K48"/>
    <mergeCell ref="J100:K100"/>
    <mergeCell ref="J112:K112"/>
    <mergeCell ref="J124:K124"/>
    <mergeCell ref="J136:K136"/>
    <mergeCell ref="J137:K137"/>
  </mergeCells>
  <dataValidations count="1">
    <dataValidation allowBlank="1" showInputMessage="1" showErrorMessage="1" promptTitle="Expenses funded By GIF" prompt="Variance cannot be less than zero, as actual expenditure cannot exceed contracted amount. Please reassess your budget to recalculate." sqref="G11" xr:uid="{2E0CA6E2-884C-4028-85FB-AC6B99F15E46}"/>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68BE-C85D-4446-881F-813253D85023}">
  <sheetPr>
    <tabColor rgb="FF5B9BD5"/>
  </sheetPr>
  <dimension ref="A1:Z140"/>
  <sheetViews>
    <sheetView topLeftCell="A21" zoomScale="64" zoomScaleNormal="64" workbookViewId="0">
      <selection activeCell="C38" sqref="C38"/>
    </sheetView>
  </sheetViews>
  <sheetFormatPr defaultRowHeight="14.5" x14ac:dyDescent="0.35"/>
  <cols>
    <col min="1" max="1" width="18" customWidth="1"/>
    <col min="2" max="2" width="32.7265625" customWidth="1"/>
    <col min="3" max="3" width="18.54296875" customWidth="1"/>
    <col min="4" max="4" width="15.1796875" customWidth="1"/>
    <col min="5" max="5" width="14.54296875" customWidth="1"/>
    <col min="6" max="6" width="19" customWidth="1"/>
    <col min="7" max="7" width="13.54296875" customWidth="1"/>
    <col min="8" max="9" width="14.453125" customWidth="1"/>
    <col min="10" max="10" width="12.81640625" customWidth="1"/>
    <col min="11" max="11" width="13" customWidth="1"/>
    <col min="12" max="12" width="13.453125" customWidth="1"/>
    <col min="13" max="18" width="14" customWidth="1"/>
    <col min="19" max="20" width="16.1796875" customWidth="1"/>
    <col min="21" max="21" width="11.1796875" customWidth="1"/>
  </cols>
  <sheetData>
    <row r="1" spans="1:26" ht="21" x14ac:dyDescent="0.5">
      <c r="A1" s="413" t="s">
        <v>161</v>
      </c>
      <c r="B1" s="413"/>
      <c r="C1" s="413"/>
      <c r="D1" s="413"/>
      <c r="E1" s="413"/>
      <c r="F1" s="413"/>
      <c r="G1" s="413"/>
      <c r="H1" s="413"/>
      <c r="I1" s="413"/>
      <c r="J1" s="413"/>
      <c r="K1" s="413"/>
      <c r="L1" s="413"/>
      <c r="M1" s="25"/>
      <c r="N1" s="25"/>
      <c r="O1" s="25"/>
      <c r="P1" s="25"/>
      <c r="Q1" s="25"/>
      <c r="R1" s="25"/>
      <c r="S1" s="25"/>
      <c r="T1" s="25"/>
      <c r="U1" s="25"/>
      <c r="V1" s="25"/>
      <c r="W1" s="25"/>
      <c r="X1" s="25"/>
    </row>
    <row r="2" spans="1:26" ht="21" x14ac:dyDescent="0.5">
      <c r="A2" s="404" t="s">
        <v>114</v>
      </c>
      <c r="B2" s="404"/>
      <c r="C2" s="143">
        <f>+'7. End-Year Report (LC)'!C2</f>
        <v>0</v>
      </c>
      <c r="D2" s="117"/>
      <c r="M2" s="25"/>
      <c r="N2" s="25"/>
      <c r="O2" s="25"/>
      <c r="P2" s="25"/>
      <c r="Q2" s="25"/>
      <c r="R2" s="25"/>
      <c r="S2" s="25"/>
      <c r="T2" s="25"/>
      <c r="U2" s="25"/>
      <c r="W2" s="25"/>
      <c r="X2" s="25"/>
      <c r="Y2" s="25"/>
      <c r="Z2" s="25"/>
    </row>
    <row r="3" spans="1:26" ht="19.5" customHeight="1" x14ac:dyDescent="0.35">
      <c r="A3" s="404" t="s">
        <v>115</v>
      </c>
      <c r="B3" s="404"/>
      <c r="C3" s="143">
        <f>+'7. End-Year Report (LC)'!C3</f>
        <v>0</v>
      </c>
      <c r="D3" s="118"/>
    </row>
    <row r="4" spans="1:26" ht="20.25" customHeight="1" x14ac:dyDescent="0.35">
      <c r="A4" s="404" t="s">
        <v>116</v>
      </c>
      <c r="B4" s="404"/>
      <c r="C4" s="143">
        <f>+'7. End-Year Report (LC)'!C4</f>
        <v>0</v>
      </c>
      <c r="D4" s="117"/>
    </row>
    <row r="6" spans="1:26" ht="21" customHeight="1" x14ac:dyDescent="0.5">
      <c r="A6" s="386" t="s">
        <v>117</v>
      </c>
      <c r="B6" s="387"/>
      <c r="C6" s="387"/>
      <c r="D6" s="388"/>
      <c r="E6" s="18"/>
      <c r="F6" s="4"/>
      <c r="I6" s="141"/>
    </row>
    <row r="7" spans="1:26" ht="43.5" x14ac:dyDescent="0.35">
      <c r="A7" s="13"/>
      <c r="B7" s="13" t="s">
        <v>58</v>
      </c>
      <c r="C7" s="14" t="s">
        <v>118</v>
      </c>
      <c r="D7" s="27" t="s">
        <v>119</v>
      </c>
      <c r="E7" s="17"/>
      <c r="F7" s="39" t="s">
        <v>120</v>
      </c>
      <c r="G7" s="38" t="s">
        <v>121</v>
      </c>
      <c r="H7" s="142" t="s">
        <v>122</v>
      </c>
      <c r="I7" s="142" t="s">
        <v>123</v>
      </c>
      <c r="J7" s="136" t="s">
        <v>124</v>
      </c>
      <c r="K7" s="138" t="s">
        <v>37</v>
      </c>
      <c r="L7" s="138" t="s">
        <v>46</v>
      </c>
    </row>
    <row r="8" spans="1:26" ht="29" x14ac:dyDescent="0.35">
      <c r="A8" s="15" t="s">
        <v>62</v>
      </c>
      <c r="B8" s="2">
        <f>+'3. Application Budget (Euros)'!B18</f>
        <v>0</v>
      </c>
      <c r="C8" s="68">
        <f>IFERROR(+'7. End-Year Report (LC)'!C8/$C$140,0)</f>
        <v>0</v>
      </c>
      <c r="D8" s="28">
        <f>IFERROR(+'7. End-Year Report (LC)'!D8/$N$140,0)</f>
        <v>0</v>
      </c>
      <c r="E8" s="19"/>
      <c r="F8" s="36" t="s">
        <v>146</v>
      </c>
      <c r="G8" s="79"/>
      <c r="H8" s="107"/>
      <c r="I8" s="107"/>
      <c r="J8" s="137"/>
      <c r="K8" s="139">
        <f>+G8</f>
        <v>0</v>
      </c>
      <c r="L8" s="139"/>
    </row>
    <row r="9" spans="1:26" ht="14.5" customHeight="1" x14ac:dyDescent="0.35">
      <c r="A9" s="15" t="s">
        <v>63</v>
      </c>
      <c r="B9" s="2">
        <f>+'3. Application Budget (Euros)'!B19</f>
        <v>0</v>
      </c>
      <c r="C9" s="68">
        <f>IFERROR(+'7. End-Year Report (LC)'!C9/$C$140,0)</f>
        <v>0</v>
      </c>
      <c r="D9" s="28">
        <f>IFERROR(+'7. End-Year Report (LC)'!D9/$N$140,0)</f>
        <v>0</v>
      </c>
      <c r="E9" s="19"/>
      <c r="F9" s="36" t="s">
        <v>126</v>
      </c>
      <c r="G9" s="80">
        <f>IFERROR(+'7. End-Year Report (LC)'!G9/$C$140,0)</f>
        <v>0</v>
      </c>
      <c r="H9" s="80">
        <f>IFERROR(+'7. End-Year Report (LC)'!H9/$C$140,0)</f>
        <v>0</v>
      </c>
      <c r="I9" s="80">
        <f>IFERROR(+'7. End-Year Report (LC)'!I9/$C$140,0)</f>
        <v>0</v>
      </c>
      <c r="J9" s="135">
        <f>+H9+I9</f>
        <v>0</v>
      </c>
      <c r="K9" s="140">
        <f>+G9+J9</f>
        <v>0</v>
      </c>
      <c r="L9" s="140" t="b">
        <f>IF((+K9)=(+I137),TRUE)</f>
        <v>1</v>
      </c>
    </row>
    <row r="10" spans="1:26" ht="14.5" customHeight="1" x14ac:dyDescent="0.35">
      <c r="A10" s="15" t="s">
        <v>64</v>
      </c>
      <c r="B10" s="2">
        <f>+'3. Application Budget (Euros)'!B20</f>
        <v>0</v>
      </c>
      <c r="C10" s="68">
        <f>IFERROR(+'7. End-Year Report (LC)'!C10/$C$140,0)</f>
        <v>0</v>
      </c>
      <c r="D10" s="28">
        <f>IFERROR(+'7. End-Year Report (LC)'!D10/$N$140,0)</f>
        <v>0</v>
      </c>
      <c r="E10" s="19"/>
      <c r="F10" s="36" t="s">
        <v>127</v>
      </c>
      <c r="G10" s="80">
        <f>IFERROR(+'7. End-Year Report (LC)'!G10/$N$140,0)</f>
        <v>0</v>
      </c>
      <c r="H10" s="80">
        <f>IFERROR(+'7. End-Year Report (LC)'!H10/$N$140,0)</f>
        <v>0</v>
      </c>
      <c r="I10" s="80">
        <f>IFERROR(+'7. End-Year Report (LC)'!I10/$N$140,0)</f>
        <v>0</v>
      </c>
      <c r="J10" s="135">
        <f>+H10+I10</f>
        <v>0</v>
      </c>
      <c r="K10" s="140">
        <f>+G10+J10</f>
        <v>0</v>
      </c>
      <c r="L10" s="140" t="b">
        <f>IF((+K10)=(+N137),TRUE)</f>
        <v>1</v>
      </c>
    </row>
    <row r="11" spans="1:26" x14ac:dyDescent="0.35">
      <c r="A11" s="15" t="s">
        <v>65</v>
      </c>
      <c r="B11" s="2">
        <f>+'3. Application Budget (Euros)'!B21</f>
        <v>0</v>
      </c>
      <c r="C11" s="68">
        <f>IFERROR(+'7. End-Year Report (LC)'!C11/$C$140,0)</f>
        <v>0</v>
      </c>
      <c r="D11" s="28">
        <f>IFERROR(+'7. End-Year Report (LC)'!D11/$N$140,0)</f>
        <v>0</v>
      </c>
      <c r="E11" s="19"/>
      <c r="F11" s="36" t="s">
        <v>128</v>
      </c>
      <c r="G11" s="108">
        <f>+G9-G10</f>
        <v>0</v>
      </c>
      <c r="H11" s="80">
        <f>+H9-H10</f>
        <v>0</v>
      </c>
      <c r="I11" s="80">
        <f>+I9-I10</f>
        <v>0</v>
      </c>
      <c r="J11" s="135">
        <f>+J9-J10</f>
        <v>0</v>
      </c>
      <c r="K11" s="140">
        <f>+K9-K10</f>
        <v>0</v>
      </c>
      <c r="L11" s="140"/>
    </row>
    <row r="12" spans="1:26" ht="15.5" x14ac:dyDescent="0.35">
      <c r="A12" s="15" t="s">
        <v>66</v>
      </c>
      <c r="B12" s="2">
        <f>+'3. Application Budget (Euros)'!B22</f>
        <v>0</v>
      </c>
      <c r="C12" s="68">
        <f>IFERROR(+'7. End-Year Report (LC)'!C12/$C$140,0)</f>
        <v>0</v>
      </c>
      <c r="D12" s="28">
        <f>IFERROR(+'7. End-Year Report (LC)'!D12/$N$140,0)</f>
        <v>0</v>
      </c>
      <c r="E12" s="19"/>
      <c r="G12" s="37"/>
      <c r="H12" s="34"/>
      <c r="I12" s="34"/>
      <c r="K12" s="35"/>
    </row>
    <row r="13" spans="1:26" ht="15.5" x14ac:dyDescent="0.35">
      <c r="A13" s="15" t="s">
        <v>67</v>
      </c>
      <c r="B13" s="2">
        <f>+'3. Application Budget (Euros)'!B23</f>
        <v>0</v>
      </c>
      <c r="C13" s="68">
        <f>IFERROR(+'7. End-Year Report (LC)'!C13/$C$140,0)</f>
        <v>0</v>
      </c>
      <c r="D13" s="28">
        <f>IFERROR(+'7. End-Year Report (LC)'!D13/$N$140,0)</f>
        <v>0</v>
      </c>
      <c r="E13" s="19"/>
      <c r="G13" s="37"/>
      <c r="H13" s="40"/>
      <c r="I13" s="40"/>
      <c r="J13" s="40"/>
      <c r="K13" s="35"/>
    </row>
    <row r="14" spans="1:26" ht="15.5" x14ac:dyDescent="0.35">
      <c r="A14" s="335" t="s">
        <v>68</v>
      </c>
      <c r="B14" s="337"/>
      <c r="C14" s="26">
        <f>SUM(C8:C13)</f>
        <v>0</v>
      </c>
      <c r="D14" s="29">
        <f>SUM(D8:D13)</f>
        <v>0</v>
      </c>
      <c r="E14" s="20"/>
      <c r="G14" s="37"/>
      <c r="H14" s="40"/>
      <c r="I14" s="40"/>
      <c r="J14" s="40"/>
      <c r="K14" s="35"/>
    </row>
    <row r="15" spans="1:26" x14ac:dyDescent="0.35">
      <c r="A15" s="24"/>
      <c r="B15" s="22"/>
      <c r="C15" s="20"/>
      <c r="D15" s="20"/>
      <c r="E15" s="20"/>
    </row>
    <row r="16" spans="1:26" x14ac:dyDescent="0.35">
      <c r="A16" s="23"/>
    </row>
    <row r="17" spans="1:20" ht="21" x14ac:dyDescent="0.5">
      <c r="A17" s="389" t="s">
        <v>162</v>
      </c>
      <c r="B17" s="390"/>
      <c r="C17" s="390"/>
      <c r="D17" s="391"/>
      <c r="E17" s="392" t="s">
        <v>130</v>
      </c>
      <c r="F17" s="393"/>
      <c r="G17" s="393"/>
      <c r="H17" s="393"/>
      <c r="I17" s="393"/>
      <c r="J17" s="394" t="s">
        <v>163</v>
      </c>
      <c r="K17" s="395"/>
      <c r="L17" s="395"/>
      <c r="M17" s="395"/>
      <c r="N17" s="395"/>
      <c r="O17" s="396"/>
      <c r="P17" s="394" t="s">
        <v>128</v>
      </c>
      <c r="Q17" s="395"/>
      <c r="R17" s="395"/>
      <c r="S17" s="395"/>
      <c r="T17" s="396"/>
    </row>
    <row r="18" spans="1:20" ht="94" x14ac:dyDescent="0.35">
      <c r="A18" s="30" t="s">
        <v>47</v>
      </c>
      <c r="B18" s="31" t="s">
        <v>70</v>
      </c>
      <c r="C18" s="32" t="s">
        <v>90</v>
      </c>
      <c r="D18" s="33" t="s">
        <v>72</v>
      </c>
      <c r="E18" s="33" t="s">
        <v>132</v>
      </c>
      <c r="F18" s="33" t="s">
        <v>133</v>
      </c>
      <c r="G18" s="33" t="s">
        <v>134</v>
      </c>
      <c r="H18" s="33" t="s">
        <v>148</v>
      </c>
      <c r="I18" s="33" t="s">
        <v>136</v>
      </c>
      <c r="J18" s="91" t="s">
        <v>137</v>
      </c>
      <c r="K18" s="91" t="s">
        <v>138</v>
      </c>
      <c r="L18" s="91" t="s">
        <v>149</v>
      </c>
      <c r="M18" s="91" t="s">
        <v>150</v>
      </c>
      <c r="N18" s="91" t="s">
        <v>151</v>
      </c>
      <c r="O18" s="119" t="s">
        <v>46</v>
      </c>
      <c r="P18" s="98" t="s">
        <v>91</v>
      </c>
      <c r="Q18" s="98" t="s">
        <v>157</v>
      </c>
      <c r="R18" s="98" t="s">
        <v>158</v>
      </c>
      <c r="S18" s="109" t="s">
        <v>159</v>
      </c>
      <c r="T18" s="110" t="s">
        <v>37</v>
      </c>
    </row>
    <row r="19" spans="1:20" ht="14.5" customHeight="1" x14ac:dyDescent="0.35">
      <c r="A19" s="349" t="s">
        <v>25</v>
      </c>
      <c r="B19" s="105">
        <f>+'7. End-Year Report (LC)'!B19</f>
        <v>0</v>
      </c>
      <c r="C19" s="2">
        <f>+'7. End-Year Report (LC)'!C19</f>
        <v>0</v>
      </c>
      <c r="D19" s="2">
        <f>+'7. End-Year Report (LC)'!D19</f>
        <v>0</v>
      </c>
      <c r="E19" s="68">
        <f>+'7. End-Year Report (LC)'!E19</f>
        <v>0</v>
      </c>
      <c r="F19" s="68">
        <f>IFERROR(+'7. End-Year Report (LC)'!F19/$C$140,0)</f>
        <v>0</v>
      </c>
      <c r="G19" s="68">
        <f>IFERROR(+'7. End-Year Report (LC)'!G19/$C$140,0)</f>
        <v>0</v>
      </c>
      <c r="H19" s="68">
        <f>IFERROR(+'7. End-Year Report (LC)'!H19/$C$140,0)</f>
        <v>0</v>
      </c>
      <c r="I19" s="68">
        <f>IFERROR(+'7. End-Year Report (LC)'!I19/$C$140,0)</f>
        <v>0</v>
      </c>
      <c r="J19" s="81">
        <f>+'7. End-Year Report (LC)'!J19</f>
        <v>0</v>
      </c>
      <c r="K19" s="82">
        <f>IFERROR(+'7. End-Year Report (LC)'!K19/$N$140,0)</f>
        <v>0</v>
      </c>
      <c r="L19" s="81">
        <f>IFERROR(+'7. End-Year Report (LC)'!L19/$N$140,0)</f>
        <v>0</v>
      </c>
      <c r="M19" s="82">
        <f>IFERROR(+'7. End-Year Report (LC)'!M19/$N$140,0)</f>
        <v>0</v>
      </c>
      <c r="N19" s="81">
        <f>IFERROR(+'7. End-Year Report (LC)'!N19/$N$140,0)</f>
        <v>0</v>
      </c>
      <c r="O19" s="120" t="b">
        <f>IF((J19*K19)=(L19+M19),TRUE)</f>
        <v>1</v>
      </c>
      <c r="P19" s="124">
        <f>IFERROR((J19-E19)/E19,0)</f>
        <v>0</v>
      </c>
      <c r="Q19" s="124">
        <f t="shared" ref="Q19:S19" si="0">IFERROR((K19-F19)/F19,0)</f>
        <v>0</v>
      </c>
      <c r="R19" s="124">
        <f t="shared" si="0"/>
        <v>0</v>
      </c>
      <c r="S19" s="124">
        <f t="shared" si="0"/>
        <v>0</v>
      </c>
      <c r="T19" s="124">
        <f>IFERROR((N19-I19)/I19,0)</f>
        <v>0</v>
      </c>
    </row>
    <row r="20" spans="1:20" x14ac:dyDescent="0.35">
      <c r="A20" s="349"/>
      <c r="B20" s="105">
        <f>+'7. End-Year Report (LC)'!B20</f>
        <v>0</v>
      </c>
      <c r="C20" s="2">
        <f>+'7. End-Year Report (LC)'!C20</f>
        <v>0</v>
      </c>
      <c r="D20" s="2">
        <f>+'7. End-Year Report (LC)'!D20</f>
        <v>0</v>
      </c>
      <c r="E20" s="68">
        <f>+'7. End-Year Report (LC)'!E20</f>
        <v>0</v>
      </c>
      <c r="F20" s="68">
        <f>IFERROR(+'7. End-Year Report (LC)'!F20/$C$140,0)</f>
        <v>0</v>
      </c>
      <c r="G20" s="68">
        <f>IFERROR(+'7. End-Year Report (LC)'!G20/$C$140,0)</f>
        <v>0</v>
      </c>
      <c r="H20" s="68">
        <f>IFERROR(+'7. End-Year Report (LC)'!H20/$C$140,0)</f>
        <v>0</v>
      </c>
      <c r="I20" s="68">
        <f>IFERROR(+'7. End-Year Report (LC)'!I20/$C$140,0)</f>
        <v>0</v>
      </c>
      <c r="J20" s="81">
        <f>+'7. End-Year Report (LC)'!J20</f>
        <v>0</v>
      </c>
      <c r="K20" s="82">
        <f>IFERROR(+'7. End-Year Report (LC)'!K20/$N$140,0)</f>
        <v>0</v>
      </c>
      <c r="L20" s="81">
        <f>IFERROR(+'7. End-Year Report (LC)'!L20/$N$140,0)</f>
        <v>0</v>
      </c>
      <c r="M20" s="82">
        <f>IFERROR(+'7. End-Year Report (LC)'!M20/$N$140,0)</f>
        <v>0</v>
      </c>
      <c r="N20" s="81">
        <f>IFERROR(+'7. End-Year Report (LC)'!N20/$N$140,0)</f>
        <v>0</v>
      </c>
      <c r="O20" s="120" t="b">
        <f t="shared" ref="O20:O46" si="1">IF((J20*K20)=(L20+M20),TRUE)</f>
        <v>1</v>
      </c>
      <c r="P20" s="124">
        <f t="shared" ref="P20:P46" si="2">IFERROR((J20-E20)/E20,0)</f>
        <v>0</v>
      </c>
      <c r="Q20" s="124">
        <f t="shared" ref="Q20:Q46" si="3">IFERROR((K20-F20)/F20,0)</f>
        <v>0</v>
      </c>
      <c r="R20" s="124">
        <f t="shared" ref="R20:R46" si="4">IFERROR((L20-G20)/G20,0)</f>
        <v>0</v>
      </c>
      <c r="S20" s="124">
        <f t="shared" ref="S20:S46" si="5">IFERROR((M20-H20)/H20,0)</f>
        <v>0</v>
      </c>
      <c r="T20" s="124">
        <f t="shared" ref="T20:T46" si="6">IFERROR((N20-I20)/I20,0)</f>
        <v>0</v>
      </c>
    </row>
    <row r="21" spans="1:20" x14ac:dyDescent="0.35">
      <c r="A21" s="349"/>
      <c r="B21" s="105">
        <f>+'7. End-Year Report (LC)'!B21</f>
        <v>0</v>
      </c>
      <c r="C21" s="2">
        <f>+'7. End-Year Report (LC)'!C21</f>
        <v>0</v>
      </c>
      <c r="D21" s="2">
        <f>+'7. End-Year Report (LC)'!D21</f>
        <v>0</v>
      </c>
      <c r="E21" s="68">
        <f>+'7. End-Year Report (LC)'!E21</f>
        <v>0</v>
      </c>
      <c r="F21" s="68">
        <f>IFERROR(+'7. End-Year Report (LC)'!F21/$C$140,0)</f>
        <v>0</v>
      </c>
      <c r="G21" s="68">
        <f>IFERROR(+'7. End-Year Report (LC)'!G21/$C$140,0)</f>
        <v>0</v>
      </c>
      <c r="H21" s="68">
        <f>IFERROR(+'7. End-Year Report (LC)'!H21/$C$140,0)</f>
        <v>0</v>
      </c>
      <c r="I21" s="68">
        <f>IFERROR(+'7. End-Year Report (LC)'!I21/$C$140,0)</f>
        <v>0</v>
      </c>
      <c r="J21" s="81">
        <f>+'7. End-Year Report (LC)'!J21</f>
        <v>0</v>
      </c>
      <c r="K21" s="82">
        <f>IFERROR(+'7. End-Year Report (LC)'!K21/$N$140,0)</f>
        <v>0</v>
      </c>
      <c r="L21" s="81">
        <f>IFERROR(+'7. End-Year Report (LC)'!L21/$N$140,0)</f>
        <v>0</v>
      </c>
      <c r="M21" s="82">
        <f>IFERROR(+'7. End-Year Report (LC)'!M21/$N$140,0)</f>
        <v>0</v>
      </c>
      <c r="N21" s="81">
        <f>IFERROR(+'7. End-Year Report (LC)'!N21/$N$140,0)</f>
        <v>0</v>
      </c>
      <c r="O21" s="120" t="b">
        <f t="shared" si="1"/>
        <v>1</v>
      </c>
      <c r="P21" s="124">
        <f t="shared" si="2"/>
        <v>0</v>
      </c>
      <c r="Q21" s="124">
        <f t="shared" si="3"/>
        <v>0</v>
      </c>
      <c r="R21" s="124">
        <f t="shared" si="4"/>
        <v>0</v>
      </c>
      <c r="S21" s="124">
        <f t="shared" si="5"/>
        <v>0</v>
      </c>
      <c r="T21" s="124">
        <f t="shared" si="6"/>
        <v>0</v>
      </c>
    </row>
    <row r="22" spans="1:20" x14ac:dyDescent="0.35">
      <c r="A22" s="349"/>
      <c r="B22" s="105">
        <f>+'7. End-Year Report (LC)'!B22</f>
        <v>0</v>
      </c>
      <c r="C22" s="2">
        <f>+'7. End-Year Report (LC)'!C22</f>
        <v>0</v>
      </c>
      <c r="D22" s="2">
        <f>+'7. End-Year Report (LC)'!D22</f>
        <v>0</v>
      </c>
      <c r="E22" s="68">
        <f>+'7. End-Year Report (LC)'!E22</f>
        <v>0</v>
      </c>
      <c r="F22" s="68">
        <f>IFERROR(+'7. End-Year Report (LC)'!F22/$C$140,0)</f>
        <v>0</v>
      </c>
      <c r="G22" s="68">
        <f>IFERROR(+'7. End-Year Report (LC)'!G22/$C$140,0)</f>
        <v>0</v>
      </c>
      <c r="H22" s="68">
        <f>IFERROR(+'7. End-Year Report (LC)'!H22/$C$140,0)</f>
        <v>0</v>
      </c>
      <c r="I22" s="68">
        <f>IFERROR(+'7. End-Year Report (LC)'!I22/$C$140,0)</f>
        <v>0</v>
      </c>
      <c r="J22" s="81">
        <f>+'7. End-Year Report (LC)'!J22</f>
        <v>0</v>
      </c>
      <c r="K22" s="82">
        <f>IFERROR(+'7. End-Year Report (LC)'!K22/$N$140,0)</f>
        <v>0</v>
      </c>
      <c r="L22" s="81">
        <f>IFERROR(+'7. End-Year Report (LC)'!L22/$N$140,0)</f>
        <v>0</v>
      </c>
      <c r="M22" s="82">
        <f>IFERROR(+'7. End-Year Report (LC)'!M22/$N$140,0)</f>
        <v>0</v>
      </c>
      <c r="N22" s="81">
        <f>IFERROR(+'7. End-Year Report (LC)'!N22/$N$140,0)</f>
        <v>0</v>
      </c>
      <c r="O22" s="120" t="b">
        <f t="shared" si="1"/>
        <v>1</v>
      </c>
      <c r="P22" s="124">
        <f t="shared" si="2"/>
        <v>0</v>
      </c>
      <c r="Q22" s="124">
        <f t="shared" si="3"/>
        <v>0</v>
      </c>
      <c r="R22" s="124">
        <f t="shared" si="4"/>
        <v>0</v>
      </c>
      <c r="S22" s="124">
        <f t="shared" si="5"/>
        <v>0</v>
      </c>
      <c r="T22" s="124">
        <f t="shared" si="6"/>
        <v>0</v>
      </c>
    </row>
    <row r="23" spans="1:20" x14ac:dyDescent="0.35">
      <c r="A23" s="349"/>
      <c r="B23" s="105">
        <f>+'7. End-Year Report (LC)'!B23</f>
        <v>0</v>
      </c>
      <c r="C23" s="2">
        <f>+'7. End-Year Report (LC)'!C23</f>
        <v>0</v>
      </c>
      <c r="D23" s="2">
        <f>+'7. End-Year Report (LC)'!D23</f>
        <v>0</v>
      </c>
      <c r="E23" s="68">
        <f>+'7. End-Year Report (LC)'!E23</f>
        <v>0</v>
      </c>
      <c r="F23" s="68">
        <f>IFERROR(+'7. End-Year Report (LC)'!F23/$C$140,0)</f>
        <v>0</v>
      </c>
      <c r="G23" s="68">
        <f>IFERROR(+'7. End-Year Report (LC)'!G23/$C$140,0)</f>
        <v>0</v>
      </c>
      <c r="H23" s="68">
        <f>IFERROR(+'7. End-Year Report (LC)'!H23/$C$140,0)</f>
        <v>0</v>
      </c>
      <c r="I23" s="68">
        <f>IFERROR(+'7. End-Year Report (LC)'!I23/$C$140,0)</f>
        <v>0</v>
      </c>
      <c r="J23" s="81">
        <f>+'7. End-Year Report (LC)'!J23</f>
        <v>0</v>
      </c>
      <c r="K23" s="82">
        <f>IFERROR(+'7. End-Year Report (LC)'!K23/$N$140,0)</f>
        <v>0</v>
      </c>
      <c r="L23" s="81">
        <f>IFERROR(+'7. End-Year Report (LC)'!L23/$N$140,0)</f>
        <v>0</v>
      </c>
      <c r="M23" s="82">
        <f>IFERROR(+'7. End-Year Report (LC)'!M23/$N$140,0)</f>
        <v>0</v>
      </c>
      <c r="N23" s="81">
        <f>IFERROR(+'7. End-Year Report (LC)'!N23/$N$140,0)</f>
        <v>0</v>
      </c>
      <c r="O23" s="120" t="b">
        <f t="shared" si="1"/>
        <v>1</v>
      </c>
      <c r="P23" s="124">
        <f t="shared" si="2"/>
        <v>0</v>
      </c>
      <c r="Q23" s="124">
        <f t="shared" si="3"/>
        <v>0</v>
      </c>
      <c r="R23" s="124">
        <f t="shared" si="4"/>
        <v>0</v>
      </c>
      <c r="S23" s="124">
        <f t="shared" si="5"/>
        <v>0</v>
      </c>
      <c r="T23" s="124">
        <f t="shared" si="6"/>
        <v>0</v>
      </c>
    </row>
    <row r="24" spans="1:20" x14ac:dyDescent="0.35">
      <c r="A24" s="349"/>
      <c r="B24" s="105">
        <f>+'7. End-Year Report (LC)'!B24</f>
        <v>0</v>
      </c>
      <c r="C24" s="2">
        <f>+'7. End-Year Report (LC)'!C24</f>
        <v>0</v>
      </c>
      <c r="D24" s="2">
        <f>+'7. End-Year Report (LC)'!D24</f>
        <v>0</v>
      </c>
      <c r="E24" s="68">
        <f>+'7. End-Year Report (LC)'!E24</f>
        <v>0</v>
      </c>
      <c r="F24" s="68">
        <f>IFERROR(+'7. End-Year Report (LC)'!F24/$C$140,0)</f>
        <v>0</v>
      </c>
      <c r="G24" s="68">
        <f>IFERROR(+'7. End-Year Report (LC)'!G24/$C$140,0)</f>
        <v>0</v>
      </c>
      <c r="H24" s="68">
        <f>IFERROR(+'7. End-Year Report (LC)'!H24/$C$140,0)</f>
        <v>0</v>
      </c>
      <c r="I24" s="68">
        <f>IFERROR(+'7. End-Year Report (LC)'!I24/$C$140,0)</f>
        <v>0</v>
      </c>
      <c r="J24" s="81">
        <f>+'7. End-Year Report (LC)'!J24</f>
        <v>0</v>
      </c>
      <c r="K24" s="82">
        <f>IFERROR(+'7. End-Year Report (LC)'!K24/$N$140,0)</f>
        <v>0</v>
      </c>
      <c r="L24" s="81">
        <f>IFERROR(+'7. End-Year Report (LC)'!L24/$N$140,0)</f>
        <v>0</v>
      </c>
      <c r="M24" s="82">
        <f>IFERROR(+'7. End-Year Report (LC)'!M24/$N$140,0)</f>
        <v>0</v>
      </c>
      <c r="N24" s="81">
        <f>IFERROR(+'7. End-Year Report (LC)'!N24/$N$140,0)</f>
        <v>0</v>
      </c>
      <c r="O24" s="120" t="b">
        <f t="shared" si="1"/>
        <v>1</v>
      </c>
      <c r="P24" s="124">
        <f t="shared" si="2"/>
        <v>0</v>
      </c>
      <c r="Q24" s="124">
        <f t="shared" si="3"/>
        <v>0</v>
      </c>
      <c r="R24" s="124">
        <f t="shared" si="4"/>
        <v>0</v>
      </c>
      <c r="S24" s="124">
        <f t="shared" si="5"/>
        <v>0</v>
      </c>
      <c r="T24" s="124">
        <f t="shared" si="6"/>
        <v>0</v>
      </c>
    </row>
    <row r="25" spans="1:20" x14ac:dyDescent="0.35">
      <c r="A25" s="349"/>
      <c r="B25" s="105">
        <f>+'7. End-Year Report (LC)'!B25</f>
        <v>0</v>
      </c>
      <c r="C25" s="2">
        <f>+'7. End-Year Report (LC)'!C25</f>
        <v>0</v>
      </c>
      <c r="D25" s="2">
        <f>+'7. End-Year Report (LC)'!D25</f>
        <v>0</v>
      </c>
      <c r="E25" s="68">
        <f>+'7. End-Year Report (LC)'!E25</f>
        <v>0</v>
      </c>
      <c r="F25" s="68">
        <f>IFERROR(+'7. End-Year Report (LC)'!F25/$C$140,0)</f>
        <v>0</v>
      </c>
      <c r="G25" s="68">
        <f>IFERROR(+'7. End-Year Report (LC)'!G25/$C$140,0)</f>
        <v>0</v>
      </c>
      <c r="H25" s="68">
        <f>IFERROR(+'7. End-Year Report (LC)'!H25/$C$140,0)</f>
        <v>0</v>
      </c>
      <c r="I25" s="68">
        <f>IFERROR(+'7. End-Year Report (LC)'!I25/$C$140,0)</f>
        <v>0</v>
      </c>
      <c r="J25" s="81">
        <f>+'7. End-Year Report (LC)'!J25</f>
        <v>0</v>
      </c>
      <c r="K25" s="82">
        <f>IFERROR(+'7. End-Year Report (LC)'!K25/$N$140,0)</f>
        <v>0</v>
      </c>
      <c r="L25" s="81">
        <f>IFERROR(+'7. End-Year Report (LC)'!L25/$N$140,0)</f>
        <v>0</v>
      </c>
      <c r="M25" s="82">
        <f>IFERROR(+'7. End-Year Report (LC)'!M25/$N$140,0)</f>
        <v>0</v>
      </c>
      <c r="N25" s="81">
        <f>IFERROR(+'7. End-Year Report (LC)'!N25/$N$140,0)</f>
        <v>0</v>
      </c>
      <c r="O25" s="120" t="b">
        <f t="shared" si="1"/>
        <v>1</v>
      </c>
      <c r="P25" s="124">
        <f t="shared" si="2"/>
        <v>0</v>
      </c>
      <c r="Q25" s="124">
        <f t="shared" si="3"/>
        <v>0</v>
      </c>
      <c r="R25" s="124">
        <f t="shared" si="4"/>
        <v>0</v>
      </c>
      <c r="S25" s="124">
        <f t="shared" si="5"/>
        <v>0</v>
      </c>
      <c r="T25" s="124">
        <f t="shared" si="6"/>
        <v>0</v>
      </c>
    </row>
    <row r="26" spans="1:20" x14ac:dyDescent="0.35">
      <c r="A26" s="349"/>
      <c r="B26" s="105">
        <f>+'7. End-Year Report (LC)'!B26</f>
        <v>0</v>
      </c>
      <c r="C26" s="2">
        <f>+'7. End-Year Report (LC)'!C26</f>
        <v>0</v>
      </c>
      <c r="D26" s="2">
        <f>+'7. End-Year Report (LC)'!D26</f>
        <v>0</v>
      </c>
      <c r="E26" s="68">
        <f>+'7. End-Year Report (LC)'!E26</f>
        <v>0</v>
      </c>
      <c r="F26" s="68">
        <f>IFERROR(+'7. End-Year Report (LC)'!F26/$C$140,0)</f>
        <v>0</v>
      </c>
      <c r="G26" s="68">
        <f>IFERROR(+'7. End-Year Report (LC)'!G26/$C$140,0)</f>
        <v>0</v>
      </c>
      <c r="H26" s="68">
        <f>IFERROR(+'7. End-Year Report (LC)'!H26/$C$140,0)</f>
        <v>0</v>
      </c>
      <c r="I26" s="68">
        <f>IFERROR(+'7. End-Year Report (LC)'!I26/$C$140,0)</f>
        <v>0</v>
      </c>
      <c r="J26" s="81">
        <f>+'7. End-Year Report (LC)'!J26</f>
        <v>0</v>
      </c>
      <c r="K26" s="82">
        <f>IFERROR(+'7. End-Year Report (LC)'!K26/$N$140,0)</f>
        <v>0</v>
      </c>
      <c r="L26" s="81">
        <f>IFERROR(+'7. End-Year Report (LC)'!L26/$N$140,0)</f>
        <v>0</v>
      </c>
      <c r="M26" s="82">
        <f>IFERROR(+'7. End-Year Report (LC)'!M26/$N$140,0)</f>
        <v>0</v>
      </c>
      <c r="N26" s="81">
        <f>IFERROR(+'7. End-Year Report (LC)'!N26/$N$140,0)</f>
        <v>0</v>
      </c>
      <c r="O26" s="120" t="b">
        <f t="shared" si="1"/>
        <v>1</v>
      </c>
      <c r="P26" s="124">
        <f t="shared" si="2"/>
        <v>0</v>
      </c>
      <c r="Q26" s="124">
        <f t="shared" si="3"/>
        <v>0</v>
      </c>
      <c r="R26" s="124">
        <f t="shared" si="4"/>
        <v>0</v>
      </c>
      <c r="S26" s="124">
        <f t="shared" si="5"/>
        <v>0</v>
      </c>
      <c r="T26" s="124">
        <f t="shared" si="6"/>
        <v>0</v>
      </c>
    </row>
    <row r="27" spans="1:20" x14ac:dyDescent="0.35">
      <c r="A27" s="349"/>
      <c r="B27" s="105">
        <f>+'7. End-Year Report (LC)'!B27</f>
        <v>0</v>
      </c>
      <c r="C27" s="2">
        <f>+'7. End-Year Report (LC)'!C27</f>
        <v>0</v>
      </c>
      <c r="D27" s="2">
        <f>+'7. End-Year Report (LC)'!D27</f>
        <v>0</v>
      </c>
      <c r="E27" s="68">
        <f>+'7. End-Year Report (LC)'!E27</f>
        <v>0</v>
      </c>
      <c r="F27" s="68">
        <f>IFERROR(+'7. End-Year Report (LC)'!F27/$C$140,0)</f>
        <v>0</v>
      </c>
      <c r="G27" s="68">
        <f>IFERROR(+'7. End-Year Report (LC)'!G27/$C$140,0)</f>
        <v>0</v>
      </c>
      <c r="H27" s="68">
        <f>IFERROR(+'7. End-Year Report (LC)'!H27/$C$140,0)</f>
        <v>0</v>
      </c>
      <c r="I27" s="68">
        <f>IFERROR(+'7. End-Year Report (LC)'!I27/$C$140,0)</f>
        <v>0</v>
      </c>
      <c r="J27" s="81">
        <f>+'7. End-Year Report (LC)'!J27</f>
        <v>0</v>
      </c>
      <c r="K27" s="82">
        <f>IFERROR(+'7. End-Year Report (LC)'!K27/$N$140,0)</f>
        <v>0</v>
      </c>
      <c r="L27" s="81">
        <f>IFERROR(+'7. End-Year Report (LC)'!L27/$N$140,0)</f>
        <v>0</v>
      </c>
      <c r="M27" s="82">
        <f>IFERROR(+'7. End-Year Report (LC)'!M27/$N$140,0)</f>
        <v>0</v>
      </c>
      <c r="N27" s="81">
        <f>IFERROR(+'7. End-Year Report (LC)'!N27/$N$140,0)</f>
        <v>0</v>
      </c>
      <c r="O27" s="120" t="b">
        <f t="shared" si="1"/>
        <v>1</v>
      </c>
      <c r="P27" s="124">
        <f t="shared" si="2"/>
        <v>0</v>
      </c>
      <c r="Q27" s="124">
        <f t="shared" si="3"/>
        <v>0</v>
      </c>
      <c r="R27" s="124">
        <f t="shared" si="4"/>
        <v>0</v>
      </c>
      <c r="S27" s="124">
        <f t="shared" si="5"/>
        <v>0</v>
      </c>
      <c r="T27" s="124">
        <f t="shared" si="6"/>
        <v>0</v>
      </c>
    </row>
    <row r="28" spans="1:20" x14ac:dyDescent="0.35">
      <c r="A28" s="349"/>
      <c r="B28" s="105">
        <f>+'7. End-Year Report (LC)'!B28</f>
        <v>0</v>
      </c>
      <c r="C28" s="2">
        <f>+'7. End-Year Report (LC)'!C28</f>
        <v>0</v>
      </c>
      <c r="D28" s="2">
        <f>+'7. End-Year Report (LC)'!D28</f>
        <v>0</v>
      </c>
      <c r="E28" s="68">
        <f>+'7. End-Year Report (LC)'!E28</f>
        <v>0</v>
      </c>
      <c r="F28" s="68">
        <f>IFERROR(+'7. End-Year Report (LC)'!F28/$C$140,0)</f>
        <v>0</v>
      </c>
      <c r="G28" s="68">
        <f>IFERROR(+'7. End-Year Report (LC)'!G28/$C$140,0)</f>
        <v>0</v>
      </c>
      <c r="H28" s="68">
        <f>IFERROR(+'7. End-Year Report (LC)'!H28/$C$140,0)</f>
        <v>0</v>
      </c>
      <c r="I28" s="68">
        <f>IFERROR(+'7. End-Year Report (LC)'!I28/$C$140,0)</f>
        <v>0</v>
      </c>
      <c r="J28" s="81">
        <f>+'7. End-Year Report (LC)'!J28</f>
        <v>0</v>
      </c>
      <c r="K28" s="82">
        <f>IFERROR(+'7. End-Year Report (LC)'!K28/$N$140,0)</f>
        <v>0</v>
      </c>
      <c r="L28" s="81">
        <f>IFERROR(+'7. End-Year Report (LC)'!L28/$N$140,0)</f>
        <v>0</v>
      </c>
      <c r="M28" s="82">
        <f>IFERROR(+'7. End-Year Report (LC)'!M28/$N$140,0)</f>
        <v>0</v>
      </c>
      <c r="N28" s="81">
        <f>IFERROR(+'7. End-Year Report (LC)'!N28/$N$140,0)</f>
        <v>0</v>
      </c>
      <c r="O28" s="120" t="b">
        <f t="shared" si="1"/>
        <v>1</v>
      </c>
      <c r="P28" s="124">
        <f t="shared" si="2"/>
        <v>0</v>
      </c>
      <c r="Q28" s="124">
        <f t="shared" si="3"/>
        <v>0</v>
      </c>
      <c r="R28" s="124">
        <f t="shared" si="4"/>
        <v>0</v>
      </c>
      <c r="S28" s="124">
        <f t="shared" si="5"/>
        <v>0</v>
      </c>
      <c r="T28" s="124">
        <f t="shared" si="6"/>
        <v>0</v>
      </c>
    </row>
    <row r="29" spans="1:20" x14ac:dyDescent="0.35">
      <c r="A29" s="349"/>
      <c r="B29" s="105">
        <f>+'7. End-Year Report (LC)'!B29</f>
        <v>0</v>
      </c>
      <c r="C29" s="2">
        <f>+'7. End-Year Report (LC)'!C29</f>
        <v>0</v>
      </c>
      <c r="D29" s="2">
        <f>+'7. End-Year Report (LC)'!D29</f>
        <v>0</v>
      </c>
      <c r="E29" s="68">
        <f>+'7. End-Year Report (LC)'!E29</f>
        <v>0</v>
      </c>
      <c r="F29" s="68">
        <f>IFERROR(+'7. End-Year Report (LC)'!F29/$C$140,0)</f>
        <v>0</v>
      </c>
      <c r="G29" s="68">
        <f>IFERROR(+'7. End-Year Report (LC)'!G29/$C$140,0)</f>
        <v>0</v>
      </c>
      <c r="H29" s="68">
        <f>IFERROR(+'7. End-Year Report (LC)'!H29/$C$140,0)</f>
        <v>0</v>
      </c>
      <c r="I29" s="68">
        <f>IFERROR(+'7. End-Year Report (LC)'!I29/$C$140,0)</f>
        <v>0</v>
      </c>
      <c r="J29" s="81">
        <f>+'7. End-Year Report (LC)'!J29</f>
        <v>0</v>
      </c>
      <c r="K29" s="82">
        <f>IFERROR(+'7. End-Year Report (LC)'!K29/$N$140,0)</f>
        <v>0</v>
      </c>
      <c r="L29" s="81">
        <f>IFERROR(+'7. End-Year Report (LC)'!L29/$N$140,0)</f>
        <v>0</v>
      </c>
      <c r="M29" s="82">
        <f>IFERROR(+'7. End-Year Report (LC)'!M29/$N$140,0)</f>
        <v>0</v>
      </c>
      <c r="N29" s="81">
        <f>IFERROR(+'7. End-Year Report (LC)'!N29/$N$140,0)</f>
        <v>0</v>
      </c>
      <c r="O29" s="120" t="b">
        <f t="shared" si="1"/>
        <v>1</v>
      </c>
      <c r="P29" s="124">
        <f t="shared" si="2"/>
        <v>0</v>
      </c>
      <c r="Q29" s="124">
        <f t="shared" si="3"/>
        <v>0</v>
      </c>
      <c r="R29" s="124">
        <f t="shared" si="4"/>
        <v>0</v>
      </c>
      <c r="S29" s="124">
        <f t="shared" si="5"/>
        <v>0</v>
      </c>
      <c r="T29" s="124">
        <f t="shared" si="6"/>
        <v>0</v>
      </c>
    </row>
    <row r="30" spans="1:20" x14ac:dyDescent="0.35">
      <c r="A30" s="349"/>
      <c r="B30" s="105">
        <f>+'7. End-Year Report (LC)'!B30</f>
        <v>0</v>
      </c>
      <c r="C30" s="2">
        <f>+'7. End-Year Report (LC)'!C30</f>
        <v>0</v>
      </c>
      <c r="D30" s="2">
        <f>+'7. End-Year Report (LC)'!D30</f>
        <v>0</v>
      </c>
      <c r="E30" s="68">
        <f>+'7. End-Year Report (LC)'!E30</f>
        <v>0</v>
      </c>
      <c r="F30" s="68">
        <f>IFERROR(+'7. End-Year Report (LC)'!F30/$C$140,0)</f>
        <v>0</v>
      </c>
      <c r="G30" s="68">
        <f>IFERROR(+'7. End-Year Report (LC)'!G30/$C$140,0)</f>
        <v>0</v>
      </c>
      <c r="H30" s="68">
        <f>IFERROR(+'7. End-Year Report (LC)'!H30/$C$140,0)</f>
        <v>0</v>
      </c>
      <c r="I30" s="68">
        <f>IFERROR(+'7. End-Year Report (LC)'!I30/$C$140,0)</f>
        <v>0</v>
      </c>
      <c r="J30" s="81">
        <f>+'7. End-Year Report (LC)'!J30</f>
        <v>0</v>
      </c>
      <c r="K30" s="82">
        <f>IFERROR(+'7. End-Year Report (LC)'!K30/$N$140,0)</f>
        <v>0</v>
      </c>
      <c r="L30" s="81">
        <f>IFERROR(+'7. End-Year Report (LC)'!L30/$N$140,0)</f>
        <v>0</v>
      </c>
      <c r="M30" s="82">
        <f>IFERROR(+'7. End-Year Report (LC)'!M30/$N$140,0)</f>
        <v>0</v>
      </c>
      <c r="N30" s="81">
        <f>IFERROR(+'7. End-Year Report (LC)'!N30/$N$140,0)</f>
        <v>0</v>
      </c>
      <c r="O30" s="120" t="b">
        <f t="shared" si="1"/>
        <v>1</v>
      </c>
      <c r="P30" s="124">
        <f t="shared" si="2"/>
        <v>0</v>
      </c>
      <c r="Q30" s="124">
        <f t="shared" si="3"/>
        <v>0</v>
      </c>
      <c r="R30" s="124">
        <f t="shared" si="4"/>
        <v>0</v>
      </c>
      <c r="S30" s="124">
        <f t="shared" si="5"/>
        <v>0</v>
      </c>
      <c r="T30" s="124">
        <f t="shared" si="6"/>
        <v>0</v>
      </c>
    </row>
    <row r="31" spans="1:20" x14ac:dyDescent="0.35">
      <c r="A31" s="349"/>
      <c r="B31" s="105">
        <f>+'7. End-Year Report (LC)'!B31</f>
        <v>0</v>
      </c>
      <c r="C31" s="2">
        <f>+'7. End-Year Report (LC)'!C31</f>
        <v>0</v>
      </c>
      <c r="D31" s="2">
        <f>+'7. End-Year Report (LC)'!D31</f>
        <v>0</v>
      </c>
      <c r="E31" s="68">
        <f>+'7. End-Year Report (LC)'!E31</f>
        <v>0</v>
      </c>
      <c r="F31" s="68">
        <f>IFERROR(+'7. End-Year Report (LC)'!F31/$C$140,0)</f>
        <v>0</v>
      </c>
      <c r="G31" s="68">
        <f>IFERROR(+'7. End-Year Report (LC)'!G31/$C$140,0)</f>
        <v>0</v>
      </c>
      <c r="H31" s="68">
        <f>IFERROR(+'7. End-Year Report (LC)'!H31/$C$140,0)</f>
        <v>0</v>
      </c>
      <c r="I31" s="68">
        <f>IFERROR(+'7. End-Year Report (LC)'!I31/$C$140,0)</f>
        <v>0</v>
      </c>
      <c r="J31" s="81">
        <f>+'7. End-Year Report (LC)'!J31</f>
        <v>0</v>
      </c>
      <c r="K31" s="82">
        <f>IFERROR(+'7. End-Year Report (LC)'!K31/$N$140,0)</f>
        <v>0</v>
      </c>
      <c r="L31" s="81">
        <f>IFERROR(+'7. End-Year Report (LC)'!L31/$N$140,0)</f>
        <v>0</v>
      </c>
      <c r="M31" s="82">
        <f>IFERROR(+'7. End-Year Report (LC)'!M31/$N$140,0)</f>
        <v>0</v>
      </c>
      <c r="N31" s="81">
        <f>IFERROR(+'7. End-Year Report (LC)'!N31/$N$140,0)</f>
        <v>0</v>
      </c>
      <c r="O31" s="120" t="b">
        <f t="shared" si="1"/>
        <v>1</v>
      </c>
      <c r="P31" s="124">
        <f t="shared" si="2"/>
        <v>0</v>
      </c>
      <c r="Q31" s="124">
        <f t="shared" si="3"/>
        <v>0</v>
      </c>
      <c r="R31" s="124">
        <f t="shared" si="4"/>
        <v>0</v>
      </c>
      <c r="S31" s="124">
        <f t="shared" si="5"/>
        <v>0</v>
      </c>
      <c r="T31" s="124">
        <f t="shared" si="6"/>
        <v>0</v>
      </c>
    </row>
    <row r="32" spans="1:20" x14ac:dyDescent="0.35">
      <c r="A32" s="349"/>
      <c r="B32" s="105">
        <f>+'7. End-Year Report (LC)'!B32</f>
        <v>0</v>
      </c>
      <c r="C32" s="2">
        <f>+'7. End-Year Report (LC)'!C32</f>
        <v>0</v>
      </c>
      <c r="D32" s="2">
        <f>+'7. End-Year Report (LC)'!D32</f>
        <v>0</v>
      </c>
      <c r="E32" s="68">
        <f>+'7. End-Year Report (LC)'!E32</f>
        <v>0</v>
      </c>
      <c r="F32" s="68">
        <f>IFERROR(+'7. End-Year Report (LC)'!F32/$C$140,0)</f>
        <v>0</v>
      </c>
      <c r="G32" s="68">
        <f>IFERROR(+'7. End-Year Report (LC)'!G32/$C$140,0)</f>
        <v>0</v>
      </c>
      <c r="H32" s="68">
        <f>IFERROR(+'7. End-Year Report (LC)'!H32/$C$140,0)</f>
        <v>0</v>
      </c>
      <c r="I32" s="68">
        <f>IFERROR(+'7. End-Year Report (LC)'!I32/$C$140,0)</f>
        <v>0</v>
      </c>
      <c r="J32" s="81">
        <f>+'7. End-Year Report (LC)'!J32</f>
        <v>0</v>
      </c>
      <c r="K32" s="82">
        <f>IFERROR(+'7. End-Year Report (LC)'!K32/$N$140,0)</f>
        <v>0</v>
      </c>
      <c r="L32" s="81">
        <f>IFERROR(+'7. End-Year Report (LC)'!L32/$N$140,0)</f>
        <v>0</v>
      </c>
      <c r="M32" s="82">
        <f>IFERROR(+'7. End-Year Report (LC)'!M32/$N$140,0)</f>
        <v>0</v>
      </c>
      <c r="N32" s="81">
        <f>IFERROR(+'7. End-Year Report (LC)'!N32/$N$140,0)</f>
        <v>0</v>
      </c>
      <c r="O32" s="120" t="b">
        <f t="shared" si="1"/>
        <v>1</v>
      </c>
      <c r="P32" s="124">
        <f t="shared" si="2"/>
        <v>0</v>
      </c>
      <c r="Q32" s="124">
        <f t="shared" si="3"/>
        <v>0</v>
      </c>
      <c r="R32" s="124">
        <f t="shared" si="4"/>
        <v>0</v>
      </c>
      <c r="S32" s="124">
        <f t="shared" si="5"/>
        <v>0</v>
      </c>
      <c r="T32" s="124">
        <f t="shared" si="6"/>
        <v>0</v>
      </c>
    </row>
    <row r="33" spans="1:20" x14ac:dyDescent="0.35">
      <c r="A33" s="349"/>
      <c r="B33" s="105">
        <f>+'7. End-Year Report (LC)'!B33</f>
        <v>0</v>
      </c>
      <c r="C33" s="2">
        <f>+'7. End-Year Report (LC)'!C33</f>
        <v>0</v>
      </c>
      <c r="D33" s="2">
        <f>+'7. End-Year Report (LC)'!D33</f>
        <v>0</v>
      </c>
      <c r="E33" s="68">
        <f>+'7. End-Year Report (LC)'!E33</f>
        <v>0</v>
      </c>
      <c r="F33" s="68">
        <f>IFERROR(+'7. End-Year Report (LC)'!F33/$C$140,0)</f>
        <v>0</v>
      </c>
      <c r="G33" s="68">
        <f>IFERROR(+'7. End-Year Report (LC)'!G33/$C$140,0)</f>
        <v>0</v>
      </c>
      <c r="H33" s="68">
        <f>IFERROR(+'7. End-Year Report (LC)'!H33/$C$140,0)</f>
        <v>0</v>
      </c>
      <c r="I33" s="68">
        <f>IFERROR(+'7. End-Year Report (LC)'!I33/$C$140,0)</f>
        <v>0</v>
      </c>
      <c r="J33" s="81">
        <f>+'7. End-Year Report (LC)'!J33</f>
        <v>0</v>
      </c>
      <c r="K33" s="82">
        <f>IFERROR(+'7. End-Year Report (LC)'!K33/$N$140,0)</f>
        <v>0</v>
      </c>
      <c r="L33" s="81">
        <f>IFERROR(+'7. End-Year Report (LC)'!L33/$N$140,0)</f>
        <v>0</v>
      </c>
      <c r="M33" s="82">
        <f>IFERROR(+'7. End-Year Report (LC)'!M33/$N$140,0)</f>
        <v>0</v>
      </c>
      <c r="N33" s="81">
        <f>IFERROR(+'7. End-Year Report (LC)'!N33/$N$140,0)</f>
        <v>0</v>
      </c>
      <c r="O33" s="120" t="b">
        <f t="shared" si="1"/>
        <v>1</v>
      </c>
      <c r="P33" s="124">
        <f t="shared" si="2"/>
        <v>0</v>
      </c>
      <c r="Q33" s="124">
        <f t="shared" si="3"/>
        <v>0</v>
      </c>
      <c r="R33" s="124">
        <f t="shared" si="4"/>
        <v>0</v>
      </c>
      <c r="S33" s="124">
        <f t="shared" si="5"/>
        <v>0</v>
      </c>
      <c r="T33" s="124">
        <f t="shared" si="6"/>
        <v>0</v>
      </c>
    </row>
    <row r="34" spans="1:20" x14ac:dyDescent="0.35">
      <c r="A34" s="349"/>
      <c r="B34" s="105">
        <f>+'7. End-Year Report (LC)'!B34</f>
        <v>0</v>
      </c>
      <c r="C34" s="2">
        <f>+'7. End-Year Report (LC)'!C34</f>
        <v>0</v>
      </c>
      <c r="D34" s="2">
        <f>+'7. End-Year Report (LC)'!D34</f>
        <v>0</v>
      </c>
      <c r="E34" s="68">
        <f>+'7. End-Year Report (LC)'!E34</f>
        <v>0</v>
      </c>
      <c r="F34" s="68">
        <f>IFERROR(+'7. End-Year Report (LC)'!F34/$C$140,0)</f>
        <v>0</v>
      </c>
      <c r="G34" s="68">
        <f>IFERROR(+'7. End-Year Report (LC)'!G34/$C$140,0)</f>
        <v>0</v>
      </c>
      <c r="H34" s="68">
        <f>IFERROR(+'7. End-Year Report (LC)'!H34/$C$140,0)</f>
        <v>0</v>
      </c>
      <c r="I34" s="68">
        <f>IFERROR(+'7. End-Year Report (LC)'!I34/$C$140,0)</f>
        <v>0</v>
      </c>
      <c r="J34" s="81">
        <f>+'7. End-Year Report (LC)'!J34</f>
        <v>0</v>
      </c>
      <c r="K34" s="82">
        <f>IFERROR(+'7. End-Year Report (LC)'!K34/$N$140,0)</f>
        <v>0</v>
      </c>
      <c r="L34" s="81">
        <f>IFERROR(+'7. End-Year Report (LC)'!L34/$N$140,0)</f>
        <v>0</v>
      </c>
      <c r="M34" s="82">
        <f>IFERROR(+'7. End-Year Report (LC)'!M34/$N$140,0)</f>
        <v>0</v>
      </c>
      <c r="N34" s="81">
        <f>IFERROR(+'7. End-Year Report (LC)'!N34/$N$140,0)</f>
        <v>0</v>
      </c>
      <c r="O34" s="120" t="b">
        <f t="shared" si="1"/>
        <v>1</v>
      </c>
      <c r="P34" s="124">
        <f t="shared" si="2"/>
        <v>0</v>
      </c>
      <c r="Q34" s="124">
        <f t="shared" si="3"/>
        <v>0</v>
      </c>
      <c r="R34" s="124">
        <f t="shared" si="4"/>
        <v>0</v>
      </c>
      <c r="S34" s="124">
        <f t="shared" si="5"/>
        <v>0</v>
      </c>
      <c r="T34" s="124">
        <f t="shared" si="6"/>
        <v>0</v>
      </c>
    </row>
    <row r="35" spans="1:20" x14ac:dyDescent="0.35">
      <c r="A35" s="349"/>
      <c r="B35" s="105">
        <f>+'7. End-Year Report (LC)'!B35</f>
        <v>0</v>
      </c>
      <c r="C35" s="2">
        <f>+'7. End-Year Report (LC)'!C35</f>
        <v>0</v>
      </c>
      <c r="D35" s="2">
        <f>+'7. End-Year Report (LC)'!D35</f>
        <v>0</v>
      </c>
      <c r="E35" s="68">
        <f>+'7. End-Year Report (LC)'!E35</f>
        <v>0</v>
      </c>
      <c r="F35" s="68">
        <f>IFERROR(+'7. End-Year Report (LC)'!F35/$C$140,0)</f>
        <v>0</v>
      </c>
      <c r="G35" s="68">
        <f>IFERROR(+'7. End-Year Report (LC)'!G35/$C$140,0)</f>
        <v>0</v>
      </c>
      <c r="H35" s="68">
        <f>IFERROR(+'7. End-Year Report (LC)'!H35/$C$140,0)</f>
        <v>0</v>
      </c>
      <c r="I35" s="68">
        <f>IFERROR(+'7. End-Year Report (LC)'!I35/$C$140,0)</f>
        <v>0</v>
      </c>
      <c r="J35" s="81">
        <f>+'7. End-Year Report (LC)'!J35</f>
        <v>0</v>
      </c>
      <c r="K35" s="82">
        <f>IFERROR(+'7. End-Year Report (LC)'!K35/$N$140,0)</f>
        <v>0</v>
      </c>
      <c r="L35" s="81">
        <f>IFERROR(+'7. End-Year Report (LC)'!L35/$N$140,0)</f>
        <v>0</v>
      </c>
      <c r="M35" s="82">
        <f>IFERROR(+'7. End-Year Report (LC)'!M35/$N$140,0)</f>
        <v>0</v>
      </c>
      <c r="N35" s="81">
        <f>IFERROR(+'7. End-Year Report (LC)'!N35/$N$140,0)</f>
        <v>0</v>
      </c>
      <c r="O35" s="120" t="b">
        <f t="shared" si="1"/>
        <v>1</v>
      </c>
      <c r="P35" s="124">
        <f t="shared" si="2"/>
        <v>0</v>
      </c>
      <c r="Q35" s="124">
        <f t="shared" si="3"/>
        <v>0</v>
      </c>
      <c r="R35" s="124">
        <f t="shared" si="4"/>
        <v>0</v>
      </c>
      <c r="S35" s="124">
        <f t="shared" si="5"/>
        <v>0</v>
      </c>
      <c r="T35" s="124">
        <f t="shared" si="6"/>
        <v>0</v>
      </c>
    </row>
    <row r="36" spans="1:20" x14ac:dyDescent="0.35">
      <c r="A36" s="349"/>
      <c r="B36" s="105">
        <f>+'7. End-Year Report (LC)'!B36</f>
        <v>0</v>
      </c>
      <c r="C36" s="2">
        <f>+'7. End-Year Report (LC)'!C36</f>
        <v>0</v>
      </c>
      <c r="D36" s="2">
        <f>+'7. End-Year Report (LC)'!D36</f>
        <v>0</v>
      </c>
      <c r="E36" s="68">
        <f>+'7. End-Year Report (LC)'!E36</f>
        <v>0</v>
      </c>
      <c r="F36" s="68">
        <f>IFERROR(+'7. End-Year Report (LC)'!F36/$C$140,0)</f>
        <v>0</v>
      </c>
      <c r="G36" s="68">
        <f>IFERROR(+'7. End-Year Report (LC)'!G36/$C$140,0)</f>
        <v>0</v>
      </c>
      <c r="H36" s="68">
        <f>IFERROR(+'7. End-Year Report (LC)'!H36/$C$140,0)</f>
        <v>0</v>
      </c>
      <c r="I36" s="68">
        <f>IFERROR(+'7. End-Year Report (LC)'!I36/$C$140,0)</f>
        <v>0</v>
      </c>
      <c r="J36" s="81">
        <f>+'7. End-Year Report (LC)'!J36</f>
        <v>0</v>
      </c>
      <c r="K36" s="82">
        <f>IFERROR(+'7. End-Year Report (LC)'!K36/$N$140,0)</f>
        <v>0</v>
      </c>
      <c r="L36" s="81">
        <f>IFERROR(+'7. End-Year Report (LC)'!L36/$N$140,0)</f>
        <v>0</v>
      </c>
      <c r="M36" s="82">
        <f>IFERROR(+'7. End-Year Report (LC)'!M36/$N$140,0)</f>
        <v>0</v>
      </c>
      <c r="N36" s="81">
        <f>IFERROR(+'7. End-Year Report (LC)'!N36/$N$140,0)</f>
        <v>0</v>
      </c>
      <c r="O36" s="120" t="b">
        <f t="shared" si="1"/>
        <v>1</v>
      </c>
      <c r="P36" s="124">
        <f t="shared" si="2"/>
        <v>0</v>
      </c>
      <c r="Q36" s="124">
        <f t="shared" si="3"/>
        <v>0</v>
      </c>
      <c r="R36" s="124">
        <f t="shared" si="4"/>
        <v>0</v>
      </c>
      <c r="S36" s="124">
        <f t="shared" si="5"/>
        <v>0</v>
      </c>
      <c r="T36" s="124">
        <f t="shared" si="6"/>
        <v>0</v>
      </c>
    </row>
    <row r="37" spans="1:20" x14ac:dyDescent="0.35">
      <c r="A37" s="349"/>
      <c r="B37" s="105">
        <f>+'7. End-Year Report (LC)'!B37</f>
        <v>0</v>
      </c>
      <c r="C37" s="2">
        <f>+'7. End-Year Report (LC)'!C37</f>
        <v>0</v>
      </c>
      <c r="D37" s="2">
        <f>+'7. End-Year Report (LC)'!D37</f>
        <v>0</v>
      </c>
      <c r="E37" s="68">
        <f>+'7. End-Year Report (LC)'!E37</f>
        <v>0</v>
      </c>
      <c r="F37" s="68">
        <f>IFERROR(+'7. End-Year Report (LC)'!F37/$C$140,0)</f>
        <v>0</v>
      </c>
      <c r="G37" s="68">
        <f>IFERROR(+'7. End-Year Report (LC)'!G37/$C$140,0)</f>
        <v>0</v>
      </c>
      <c r="H37" s="68">
        <f>IFERROR(+'7. End-Year Report (LC)'!H37/$C$140,0)</f>
        <v>0</v>
      </c>
      <c r="I37" s="68">
        <f>IFERROR(+'7. End-Year Report (LC)'!I37/$C$140,0)</f>
        <v>0</v>
      </c>
      <c r="J37" s="81">
        <f>+'7. End-Year Report (LC)'!J37</f>
        <v>0</v>
      </c>
      <c r="K37" s="82">
        <f>IFERROR(+'7. End-Year Report (LC)'!K37/$N$140,0)</f>
        <v>0</v>
      </c>
      <c r="L37" s="81">
        <f>IFERROR(+'7. End-Year Report (LC)'!L37/$N$140,0)</f>
        <v>0</v>
      </c>
      <c r="M37" s="82">
        <f>IFERROR(+'7. End-Year Report (LC)'!M37/$N$140,0)</f>
        <v>0</v>
      </c>
      <c r="N37" s="81">
        <f>IFERROR(+'7. End-Year Report (LC)'!N37/$N$140,0)</f>
        <v>0</v>
      </c>
      <c r="O37" s="120" t="b">
        <f t="shared" si="1"/>
        <v>1</v>
      </c>
      <c r="P37" s="124">
        <f t="shared" si="2"/>
        <v>0</v>
      </c>
      <c r="Q37" s="124">
        <f t="shared" si="3"/>
        <v>0</v>
      </c>
      <c r="R37" s="124">
        <f t="shared" si="4"/>
        <v>0</v>
      </c>
      <c r="S37" s="124">
        <f t="shared" si="5"/>
        <v>0</v>
      </c>
      <c r="T37" s="124">
        <f t="shared" si="6"/>
        <v>0</v>
      </c>
    </row>
    <row r="38" spans="1:20" x14ac:dyDescent="0.35">
      <c r="A38" s="349"/>
      <c r="B38" s="105">
        <f>+'7. End-Year Report (LC)'!B38</f>
        <v>0</v>
      </c>
      <c r="C38" s="2">
        <f>+'7. End-Year Report (LC)'!C38</f>
        <v>0</v>
      </c>
      <c r="D38" s="2">
        <f>+'7. End-Year Report (LC)'!D38</f>
        <v>0</v>
      </c>
      <c r="E38" s="68">
        <f>+'7. End-Year Report (LC)'!E38</f>
        <v>0</v>
      </c>
      <c r="F38" s="68">
        <f>IFERROR(+'7. End-Year Report (LC)'!F38/$C$140,0)</f>
        <v>0</v>
      </c>
      <c r="G38" s="68">
        <f>IFERROR(+'7. End-Year Report (LC)'!G38/$C$140,0)</f>
        <v>0</v>
      </c>
      <c r="H38" s="68">
        <f>IFERROR(+'7. End-Year Report (LC)'!H38/$C$140,0)</f>
        <v>0</v>
      </c>
      <c r="I38" s="68">
        <f>IFERROR(+'7. End-Year Report (LC)'!I38/$C$140,0)</f>
        <v>0</v>
      </c>
      <c r="J38" s="81">
        <f>+'7. End-Year Report (LC)'!J38</f>
        <v>0</v>
      </c>
      <c r="K38" s="82">
        <f>IFERROR(+'7. End-Year Report (LC)'!K38/$N$140,0)</f>
        <v>0</v>
      </c>
      <c r="L38" s="81">
        <f>IFERROR(+'7. End-Year Report (LC)'!L38/$N$140,0)</f>
        <v>0</v>
      </c>
      <c r="M38" s="82">
        <f>IFERROR(+'7. End-Year Report (LC)'!M38/$N$140,0)</f>
        <v>0</v>
      </c>
      <c r="N38" s="81">
        <f>IFERROR(+'7. End-Year Report (LC)'!N38/$N$140,0)</f>
        <v>0</v>
      </c>
      <c r="O38" s="120" t="b">
        <f t="shared" si="1"/>
        <v>1</v>
      </c>
      <c r="P38" s="124">
        <f t="shared" si="2"/>
        <v>0</v>
      </c>
      <c r="Q38" s="124">
        <f t="shared" si="3"/>
        <v>0</v>
      </c>
      <c r="R38" s="124">
        <f t="shared" si="4"/>
        <v>0</v>
      </c>
      <c r="S38" s="124">
        <f t="shared" si="5"/>
        <v>0</v>
      </c>
      <c r="T38" s="124">
        <f t="shared" si="6"/>
        <v>0</v>
      </c>
    </row>
    <row r="39" spans="1:20" x14ac:dyDescent="0.35">
      <c r="A39" s="349"/>
      <c r="B39" s="105">
        <f>+'7. End-Year Report (LC)'!B39</f>
        <v>0</v>
      </c>
      <c r="C39" s="2">
        <f>+'7. End-Year Report (LC)'!C39</f>
        <v>0</v>
      </c>
      <c r="D39" s="2">
        <f>+'7. End-Year Report (LC)'!D39</f>
        <v>0</v>
      </c>
      <c r="E39" s="68">
        <f>+'7. End-Year Report (LC)'!E39</f>
        <v>0</v>
      </c>
      <c r="F39" s="68">
        <f>IFERROR(+'7. End-Year Report (LC)'!F39/$C$140,0)</f>
        <v>0</v>
      </c>
      <c r="G39" s="68">
        <f>IFERROR(+'7. End-Year Report (LC)'!G39/$C$140,0)</f>
        <v>0</v>
      </c>
      <c r="H39" s="68">
        <f>IFERROR(+'7. End-Year Report (LC)'!H39/$C$140,0)</f>
        <v>0</v>
      </c>
      <c r="I39" s="68">
        <f>IFERROR(+'7. End-Year Report (LC)'!I39/$C$140,0)</f>
        <v>0</v>
      </c>
      <c r="J39" s="81">
        <f>+'7. End-Year Report (LC)'!J39</f>
        <v>0</v>
      </c>
      <c r="K39" s="82">
        <f>IFERROR(+'7. End-Year Report (LC)'!K39/$N$140,0)</f>
        <v>0</v>
      </c>
      <c r="L39" s="81">
        <f>IFERROR(+'7. End-Year Report (LC)'!L39/$N$140,0)</f>
        <v>0</v>
      </c>
      <c r="M39" s="82">
        <f>IFERROR(+'7. End-Year Report (LC)'!M39/$N$140,0)</f>
        <v>0</v>
      </c>
      <c r="N39" s="81">
        <f>IFERROR(+'7. End-Year Report (LC)'!N39/$N$140,0)</f>
        <v>0</v>
      </c>
      <c r="O39" s="120" t="b">
        <f t="shared" si="1"/>
        <v>1</v>
      </c>
      <c r="P39" s="124">
        <f t="shared" si="2"/>
        <v>0</v>
      </c>
      <c r="Q39" s="124">
        <f t="shared" si="3"/>
        <v>0</v>
      </c>
      <c r="R39" s="124">
        <f t="shared" si="4"/>
        <v>0</v>
      </c>
      <c r="S39" s="124">
        <f t="shared" si="5"/>
        <v>0</v>
      </c>
      <c r="T39" s="124">
        <f t="shared" si="6"/>
        <v>0</v>
      </c>
    </row>
    <row r="40" spans="1:20" x14ac:dyDescent="0.35">
      <c r="A40" s="349"/>
      <c r="B40" s="105">
        <f>+'7. End-Year Report (LC)'!B40</f>
        <v>0</v>
      </c>
      <c r="C40" s="2">
        <f>+'7. End-Year Report (LC)'!C40</f>
        <v>0</v>
      </c>
      <c r="D40" s="2">
        <f>+'7. End-Year Report (LC)'!D40</f>
        <v>0</v>
      </c>
      <c r="E40" s="68">
        <f>+'7. End-Year Report (LC)'!E40</f>
        <v>0</v>
      </c>
      <c r="F40" s="68">
        <f>IFERROR(+'7. End-Year Report (LC)'!F40/$C$140,0)</f>
        <v>0</v>
      </c>
      <c r="G40" s="68">
        <f>IFERROR(+'7. End-Year Report (LC)'!G40/$C$140,0)</f>
        <v>0</v>
      </c>
      <c r="H40" s="68">
        <f>IFERROR(+'7. End-Year Report (LC)'!H40/$C$140,0)</f>
        <v>0</v>
      </c>
      <c r="I40" s="68">
        <f>IFERROR(+'7. End-Year Report (LC)'!I40/$C$140,0)</f>
        <v>0</v>
      </c>
      <c r="J40" s="81">
        <f>+'7. End-Year Report (LC)'!J40</f>
        <v>0</v>
      </c>
      <c r="K40" s="82">
        <f>IFERROR(+'7. End-Year Report (LC)'!K40/$N$140,0)</f>
        <v>0</v>
      </c>
      <c r="L40" s="81">
        <f>IFERROR(+'7. End-Year Report (LC)'!L40/$N$140,0)</f>
        <v>0</v>
      </c>
      <c r="M40" s="82">
        <f>IFERROR(+'7. End-Year Report (LC)'!M40/$N$140,0)</f>
        <v>0</v>
      </c>
      <c r="N40" s="81">
        <f>IFERROR(+'7. End-Year Report (LC)'!N40/$N$140,0)</f>
        <v>0</v>
      </c>
      <c r="O40" s="120" t="b">
        <f t="shared" si="1"/>
        <v>1</v>
      </c>
      <c r="P40" s="124">
        <f t="shared" si="2"/>
        <v>0</v>
      </c>
      <c r="Q40" s="124">
        <f t="shared" si="3"/>
        <v>0</v>
      </c>
      <c r="R40" s="124">
        <f t="shared" si="4"/>
        <v>0</v>
      </c>
      <c r="S40" s="124">
        <f t="shared" si="5"/>
        <v>0</v>
      </c>
      <c r="T40" s="124">
        <f t="shared" si="6"/>
        <v>0</v>
      </c>
    </row>
    <row r="41" spans="1:20" x14ac:dyDescent="0.35">
      <c r="A41" s="349"/>
      <c r="B41" s="105">
        <f>+'7. End-Year Report (LC)'!B41</f>
        <v>0</v>
      </c>
      <c r="C41" s="2">
        <f>+'7. End-Year Report (LC)'!C41</f>
        <v>0</v>
      </c>
      <c r="D41" s="2">
        <f>+'7. End-Year Report (LC)'!D41</f>
        <v>0</v>
      </c>
      <c r="E41" s="68">
        <f>+'7. End-Year Report (LC)'!E41</f>
        <v>0</v>
      </c>
      <c r="F41" s="68">
        <f>IFERROR(+'7. End-Year Report (LC)'!F41/$C$140,0)</f>
        <v>0</v>
      </c>
      <c r="G41" s="68">
        <f>IFERROR(+'7. End-Year Report (LC)'!G41/$C$140,0)</f>
        <v>0</v>
      </c>
      <c r="H41" s="68">
        <f>IFERROR(+'7. End-Year Report (LC)'!H41/$C$140,0)</f>
        <v>0</v>
      </c>
      <c r="I41" s="68">
        <f>IFERROR(+'7. End-Year Report (LC)'!I41/$C$140,0)</f>
        <v>0</v>
      </c>
      <c r="J41" s="81">
        <f>+'7. End-Year Report (LC)'!J41</f>
        <v>0</v>
      </c>
      <c r="K41" s="82">
        <f>IFERROR(+'7. End-Year Report (LC)'!K41/$N$140,0)</f>
        <v>0</v>
      </c>
      <c r="L41" s="81">
        <f>IFERROR(+'7. End-Year Report (LC)'!L41/$N$140,0)</f>
        <v>0</v>
      </c>
      <c r="M41" s="82">
        <f>IFERROR(+'7. End-Year Report (LC)'!M41/$N$140,0)</f>
        <v>0</v>
      </c>
      <c r="N41" s="81">
        <f>IFERROR(+'7. End-Year Report (LC)'!N41/$N$140,0)</f>
        <v>0</v>
      </c>
      <c r="O41" s="120" t="b">
        <f t="shared" si="1"/>
        <v>1</v>
      </c>
      <c r="P41" s="124">
        <f t="shared" si="2"/>
        <v>0</v>
      </c>
      <c r="Q41" s="124">
        <f t="shared" si="3"/>
        <v>0</v>
      </c>
      <c r="R41" s="124">
        <f t="shared" si="4"/>
        <v>0</v>
      </c>
      <c r="S41" s="124">
        <f t="shared" si="5"/>
        <v>0</v>
      </c>
      <c r="T41" s="124">
        <f t="shared" si="6"/>
        <v>0</v>
      </c>
    </row>
    <row r="42" spans="1:20" x14ac:dyDescent="0.35">
      <c r="A42" s="349"/>
      <c r="B42" s="105">
        <f>+'7. End-Year Report (LC)'!B42</f>
        <v>0</v>
      </c>
      <c r="C42" s="2">
        <f>+'7. End-Year Report (LC)'!C42</f>
        <v>0</v>
      </c>
      <c r="D42" s="2">
        <f>+'7. End-Year Report (LC)'!D42</f>
        <v>0</v>
      </c>
      <c r="E42" s="68">
        <f>+'7. End-Year Report (LC)'!E42</f>
        <v>0</v>
      </c>
      <c r="F42" s="68">
        <f>IFERROR(+'7. End-Year Report (LC)'!F42/$C$140,0)</f>
        <v>0</v>
      </c>
      <c r="G42" s="68">
        <f>IFERROR(+'7. End-Year Report (LC)'!G42/$C$140,0)</f>
        <v>0</v>
      </c>
      <c r="H42" s="68">
        <f>IFERROR(+'7. End-Year Report (LC)'!H42/$C$140,0)</f>
        <v>0</v>
      </c>
      <c r="I42" s="68">
        <f>IFERROR(+'7. End-Year Report (LC)'!I42/$C$140,0)</f>
        <v>0</v>
      </c>
      <c r="J42" s="81">
        <f>+'7. End-Year Report (LC)'!J42</f>
        <v>0</v>
      </c>
      <c r="K42" s="82">
        <f>IFERROR(+'7. End-Year Report (LC)'!K42/$N$140,0)</f>
        <v>0</v>
      </c>
      <c r="L42" s="81">
        <f>IFERROR(+'7. End-Year Report (LC)'!L42/$N$140,0)</f>
        <v>0</v>
      </c>
      <c r="M42" s="82">
        <f>IFERROR(+'7. End-Year Report (LC)'!M42/$N$140,0)</f>
        <v>0</v>
      </c>
      <c r="N42" s="81">
        <f>IFERROR(+'7. End-Year Report (LC)'!N42/$N$140,0)</f>
        <v>0</v>
      </c>
      <c r="O42" s="120" t="b">
        <f t="shared" si="1"/>
        <v>1</v>
      </c>
      <c r="P42" s="124">
        <f t="shared" si="2"/>
        <v>0</v>
      </c>
      <c r="Q42" s="124">
        <f t="shared" si="3"/>
        <v>0</v>
      </c>
      <c r="R42" s="124">
        <f t="shared" si="4"/>
        <v>0</v>
      </c>
      <c r="S42" s="124">
        <f t="shared" si="5"/>
        <v>0</v>
      </c>
      <c r="T42" s="124">
        <f t="shared" si="6"/>
        <v>0</v>
      </c>
    </row>
    <row r="43" spans="1:20" x14ac:dyDescent="0.35">
      <c r="A43" s="349"/>
      <c r="B43" s="105">
        <f>+'7. End-Year Report (LC)'!B43</f>
        <v>0</v>
      </c>
      <c r="C43" s="2">
        <f>+'7. End-Year Report (LC)'!C43</f>
        <v>0</v>
      </c>
      <c r="D43" s="2">
        <f>+'7. End-Year Report (LC)'!D43</f>
        <v>0</v>
      </c>
      <c r="E43" s="68">
        <f>+'7. End-Year Report (LC)'!E43</f>
        <v>0</v>
      </c>
      <c r="F43" s="68">
        <f>IFERROR(+'7. End-Year Report (LC)'!F43/$C$140,0)</f>
        <v>0</v>
      </c>
      <c r="G43" s="68">
        <f>IFERROR(+'7. End-Year Report (LC)'!G43/$C$140,0)</f>
        <v>0</v>
      </c>
      <c r="H43" s="68">
        <f>IFERROR(+'7. End-Year Report (LC)'!H43/$C$140,0)</f>
        <v>0</v>
      </c>
      <c r="I43" s="68">
        <f>IFERROR(+'7. End-Year Report (LC)'!I43/$C$140,0)</f>
        <v>0</v>
      </c>
      <c r="J43" s="81">
        <f>+'7. End-Year Report (LC)'!J43</f>
        <v>0</v>
      </c>
      <c r="K43" s="82">
        <f>IFERROR(+'7. End-Year Report (LC)'!K43/$N$140,0)</f>
        <v>0</v>
      </c>
      <c r="L43" s="81">
        <f>IFERROR(+'7. End-Year Report (LC)'!L43/$N$140,0)</f>
        <v>0</v>
      </c>
      <c r="M43" s="82">
        <f>IFERROR(+'7. End-Year Report (LC)'!M43/$N$140,0)</f>
        <v>0</v>
      </c>
      <c r="N43" s="81">
        <f>IFERROR(+'7. End-Year Report (LC)'!N43/$N$140,0)</f>
        <v>0</v>
      </c>
      <c r="O43" s="120" t="b">
        <f t="shared" si="1"/>
        <v>1</v>
      </c>
      <c r="P43" s="124">
        <f t="shared" si="2"/>
        <v>0</v>
      </c>
      <c r="Q43" s="124">
        <f t="shared" si="3"/>
        <v>0</v>
      </c>
      <c r="R43" s="124">
        <f t="shared" si="4"/>
        <v>0</v>
      </c>
      <c r="S43" s="124">
        <f t="shared" si="5"/>
        <v>0</v>
      </c>
      <c r="T43" s="124">
        <f t="shared" si="6"/>
        <v>0</v>
      </c>
    </row>
    <row r="44" spans="1:20" x14ac:dyDescent="0.35">
      <c r="A44" s="349"/>
      <c r="B44" s="105">
        <f>+'7. End-Year Report (LC)'!B44</f>
        <v>0</v>
      </c>
      <c r="C44" s="2">
        <f>+'7. End-Year Report (LC)'!C44</f>
        <v>0</v>
      </c>
      <c r="D44" s="2">
        <f>+'7. End-Year Report (LC)'!D44</f>
        <v>0</v>
      </c>
      <c r="E44" s="68">
        <f>+'7. End-Year Report (LC)'!E44</f>
        <v>0</v>
      </c>
      <c r="F44" s="68">
        <f>IFERROR(+'7. End-Year Report (LC)'!F44/$C$140,0)</f>
        <v>0</v>
      </c>
      <c r="G44" s="68">
        <f>IFERROR(+'7. End-Year Report (LC)'!G44/$C$140,0)</f>
        <v>0</v>
      </c>
      <c r="H44" s="68">
        <f>IFERROR(+'7. End-Year Report (LC)'!H44/$C$140,0)</f>
        <v>0</v>
      </c>
      <c r="I44" s="68">
        <f>IFERROR(+'7. End-Year Report (LC)'!I44/$C$140,0)</f>
        <v>0</v>
      </c>
      <c r="J44" s="81">
        <f>+'7. End-Year Report (LC)'!J44</f>
        <v>0</v>
      </c>
      <c r="K44" s="82">
        <f>IFERROR(+'7. End-Year Report (LC)'!K44/$N$140,0)</f>
        <v>0</v>
      </c>
      <c r="L44" s="81">
        <f>IFERROR(+'7. End-Year Report (LC)'!L44/$N$140,0)</f>
        <v>0</v>
      </c>
      <c r="M44" s="82">
        <f>IFERROR(+'7. End-Year Report (LC)'!M44/$N$140,0)</f>
        <v>0</v>
      </c>
      <c r="N44" s="81">
        <f>IFERROR(+'7. End-Year Report (LC)'!N44/$N$140,0)</f>
        <v>0</v>
      </c>
      <c r="O44" s="120" t="b">
        <f t="shared" si="1"/>
        <v>1</v>
      </c>
      <c r="P44" s="124">
        <f t="shared" si="2"/>
        <v>0</v>
      </c>
      <c r="Q44" s="124">
        <f t="shared" si="3"/>
        <v>0</v>
      </c>
      <c r="R44" s="124">
        <f t="shared" si="4"/>
        <v>0</v>
      </c>
      <c r="S44" s="124">
        <f t="shared" si="5"/>
        <v>0</v>
      </c>
      <c r="T44" s="124">
        <f t="shared" si="6"/>
        <v>0</v>
      </c>
    </row>
    <row r="45" spans="1:20" x14ac:dyDescent="0.35">
      <c r="A45" s="349"/>
      <c r="B45" s="105">
        <f>+'7. End-Year Report (LC)'!B45</f>
        <v>0</v>
      </c>
      <c r="C45" s="2">
        <f>+'7. End-Year Report (LC)'!C45</f>
        <v>0</v>
      </c>
      <c r="D45" s="2">
        <f>+'7. End-Year Report (LC)'!D45</f>
        <v>0</v>
      </c>
      <c r="E45" s="68">
        <f>+'7. End-Year Report (LC)'!E45</f>
        <v>0</v>
      </c>
      <c r="F45" s="68">
        <f>IFERROR(+'7. End-Year Report (LC)'!F45/$C$140,0)</f>
        <v>0</v>
      </c>
      <c r="G45" s="68">
        <f>IFERROR(+'7. End-Year Report (LC)'!G45/$C$140,0)</f>
        <v>0</v>
      </c>
      <c r="H45" s="68">
        <f>IFERROR(+'7. End-Year Report (LC)'!H45/$C$140,0)</f>
        <v>0</v>
      </c>
      <c r="I45" s="68">
        <f>IFERROR(+'7. End-Year Report (LC)'!I45/$C$140,0)</f>
        <v>0</v>
      </c>
      <c r="J45" s="81">
        <f>+'7. End-Year Report (LC)'!J45</f>
        <v>0</v>
      </c>
      <c r="K45" s="82">
        <f>IFERROR(+'7. End-Year Report (LC)'!K45/$N$140,0)</f>
        <v>0</v>
      </c>
      <c r="L45" s="81">
        <f>IFERROR(+'7. End-Year Report (LC)'!L45/$N$140,0)</f>
        <v>0</v>
      </c>
      <c r="M45" s="82">
        <f>IFERROR(+'7. End-Year Report (LC)'!M45/$N$140,0)</f>
        <v>0</v>
      </c>
      <c r="N45" s="81">
        <f>IFERROR(+'7. End-Year Report (LC)'!N45/$N$140,0)</f>
        <v>0</v>
      </c>
      <c r="O45" s="120" t="b">
        <f t="shared" si="1"/>
        <v>1</v>
      </c>
      <c r="P45" s="124">
        <f t="shared" si="2"/>
        <v>0</v>
      </c>
      <c r="Q45" s="124">
        <f t="shared" si="3"/>
        <v>0</v>
      </c>
      <c r="R45" s="124">
        <f t="shared" si="4"/>
        <v>0</v>
      </c>
      <c r="S45" s="124">
        <f t="shared" si="5"/>
        <v>0</v>
      </c>
      <c r="T45" s="124">
        <f t="shared" si="6"/>
        <v>0</v>
      </c>
    </row>
    <row r="46" spans="1:20" x14ac:dyDescent="0.35">
      <c r="A46" s="349"/>
      <c r="B46" s="105">
        <f>+'7. End-Year Report (LC)'!B46</f>
        <v>0</v>
      </c>
      <c r="C46" s="2">
        <f>+'7. End-Year Report (LC)'!C46</f>
        <v>0</v>
      </c>
      <c r="D46" s="2">
        <f>+'7. End-Year Report (LC)'!D46</f>
        <v>0</v>
      </c>
      <c r="E46" s="68">
        <f>+'7. End-Year Report (LC)'!E46</f>
        <v>0</v>
      </c>
      <c r="F46" s="68">
        <f>IFERROR(+'7. End-Year Report (LC)'!F46/$C$140,0)</f>
        <v>0</v>
      </c>
      <c r="G46" s="68">
        <f>IFERROR(+'7. End-Year Report (LC)'!G46/$C$140,0)</f>
        <v>0</v>
      </c>
      <c r="H46" s="68">
        <f>IFERROR(+'7. End-Year Report (LC)'!H46/$C$140,0)</f>
        <v>0</v>
      </c>
      <c r="I46" s="68">
        <f>IFERROR(+'7. End-Year Report (LC)'!I46/$C$140,0)</f>
        <v>0</v>
      </c>
      <c r="J46" s="81">
        <f>+'7. End-Year Report (LC)'!J46</f>
        <v>0</v>
      </c>
      <c r="K46" s="82">
        <f>IFERROR(+'7. End-Year Report (LC)'!K46/$N$140,0)</f>
        <v>0</v>
      </c>
      <c r="L46" s="81">
        <f>IFERROR(+'7. End-Year Report (LC)'!L46/$N$140,0)</f>
        <v>0</v>
      </c>
      <c r="M46" s="82">
        <f>IFERROR(+'7. End-Year Report (LC)'!M46/$N$140,0)</f>
        <v>0</v>
      </c>
      <c r="N46" s="81">
        <f>IFERROR(+'7. End-Year Report (LC)'!N46/$N$140,0)</f>
        <v>0</v>
      </c>
      <c r="O46" s="120" t="b">
        <f t="shared" si="1"/>
        <v>1</v>
      </c>
      <c r="P46" s="124">
        <f t="shared" si="2"/>
        <v>0</v>
      </c>
      <c r="Q46" s="124">
        <f t="shared" si="3"/>
        <v>0</v>
      </c>
      <c r="R46" s="124">
        <f t="shared" si="4"/>
        <v>0</v>
      </c>
      <c r="S46" s="124">
        <f t="shared" si="5"/>
        <v>0</v>
      </c>
      <c r="T46" s="124">
        <f t="shared" si="6"/>
        <v>0</v>
      </c>
    </row>
    <row r="47" spans="1:20" x14ac:dyDescent="0.35">
      <c r="A47" s="349"/>
      <c r="B47" s="10"/>
      <c r="C47" s="2"/>
      <c r="D47" s="2"/>
      <c r="E47" s="68"/>
      <c r="F47" s="68"/>
      <c r="G47" s="68"/>
      <c r="H47" s="68"/>
      <c r="I47" s="68"/>
      <c r="J47" s="81"/>
      <c r="K47" s="82"/>
      <c r="L47" s="81"/>
      <c r="M47" s="81"/>
      <c r="N47" s="81"/>
      <c r="O47" s="120"/>
      <c r="P47" s="95"/>
      <c r="Q47" s="95"/>
      <c r="R47" s="95"/>
      <c r="S47" s="99"/>
      <c r="T47" s="102"/>
    </row>
    <row r="48" spans="1:20" x14ac:dyDescent="0.35">
      <c r="A48" s="349"/>
      <c r="B48" s="335" t="s">
        <v>96</v>
      </c>
      <c r="C48" s="336"/>
      <c r="D48" s="336"/>
      <c r="E48" s="336"/>
      <c r="F48" s="337"/>
      <c r="G48" s="83">
        <f>SUM(G19:G47)</f>
        <v>0</v>
      </c>
      <c r="H48" s="83">
        <f>SUM(H19:H47)</f>
        <v>0</v>
      </c>
      <c r="I48" s="83">
        <f>SUM(G48:H48)</f>
        <v>0</v>
      </c>
      <c r="J48" s="84"/>
      <c r="K48" s="84"/>
      <c r="L48" s="84">
        <f>SUM(L19:L47)</f>
        <v>0</v>
      </c>
      <c r="M48" s="84">
        <f t="shared" ref="M48:N48" si="7">SUM(M19:M47)</f>
        <v>0</v>
      </c>
      <c r="N48" s="84">
        <f t="shared" si="7"/>
        <v>0</v>
      </c>
      <c r="O48" s="84"/>
      <c r="P48" s="409"/>
      <c r="Q48" s="410"/>
      <c r="R48" s="96">
        <f>IFERROR((L48-G48)/G48,0)</f>
        <v>0</v>
      </c>
      <c r="S48" s="100">
        <f t="shared" ref="S48" si="8">IFERROR((M48-H48)/H48,0)</f>
        <v>0</v>
      </c>
      <c r="T48" s="103">
        <f t="shared" ref="T48" si="9">IFERROR((N48-I48)/I48,0)</f>
        <v>0</v>
      </c>
    </row>
    <row r="49" spans="1:21" x14ac:dyDescent="0.35">
      <c r="A49" s="411" t="s">
        <v>51</v>
      </c>
      <c r="B49" s="105">
        <f>+'7. End-Year Report (LC)'!B49</f>
        <v>0</v>
      </c>
      <c r="C49" s="70">
        <f>+'7. End-Year Report (LC)'!C49</f>
        <v>0</v>
      </c>
      <c r="D49" s="2">
        <f>+'7. End-Year Report (LC)'!D49</f>
        <v>0</v>
      </c>
      <c r="E49" s="68">
        <f>+'7. End-Year Report (LC)'!E49</f>
        <v>0</v>
      </c>
      <c r="F49" s="68">
        <f>IFERROR(+'7. End-Year Report (LC)'!F49/$C$140,0)</f>
        <v>0</v>
      </c>
      <c r="G49" s="68">
        <f>IFERROR(+'7. End-Year Report (LC)'!G49/$C$140,0)</f>
        <v>0</v>
      </c>
      <c r="H49" s="68">
        <f>IFERROR(+'7. End-Year Report (LC)'!H49/$C$140,0)</f>
        <v>0</v>
      </c>
      <c r="I49" s="68">
        <f>IFERROR(+'7. End-Year Report (LC)'!I49/$C$140,0)</f>
        <v>0</v>
      </c>
      <c r="J49" s="81">
        <f>+'7. End-Year Report (LC)'!J49</f>
        <v>0</v>
      </c>
      <c r="K49" s="82">
        <f>IFERROR(+'7. End-Year Report (LC)'!K49/$N$140,0)</f>
        <v>0</v>
      </c>
      <c r="L49" s="81">
        <f>IFERROR(+'7. End-Year Report (LC)'!L49/$N$140,0)</f>
        <v>0</v>
      </c>
      <c r="M49" s="82">
        <f>IFERROR(+'7. End-Year Report (LC)'!M49/$N$140,0)</f>
        <v>0</v>
      </c>
      <c r="N49" s="81">
        <f>IFERROR(+'7. End-Year Report (LC)'!N49/$N$140,0)</f>
        <v>0</v>
      </c>
      <c r="O49" s="120" t="b">
        <f t="shared" ref="O49" si="10">IF((J49*K49)=(L49+M49),TRUE)</f>
        <v>1</v>
      </c>
      <c r="P49" s="124">
        <f t="shared" ref="P49" si="11">IFERROR((J49-E49)/E49,0)</f>
        <v>0</v>
      </c>
      <c r="Q49" s="124">
        <f t="shared" ref="Q49" si="12">IFERROR((K49-F49)/F49,0)</f>
        <v>0</v>
      </c>
      <c r="R49" s="124">
        <f t="shared" ref="R49" si="13">IFERROR((L49-G49)/G49,0)</f>
        <v>0</v>
      </c>
      <c r="S49" s="124">
        <f t="shared" ref="S49" si="14">IFERROR((M49-H49)/H49,0)</f>
        <v>0</v>
      </c>
      <c r="T49" s="124">
        <f t="shared" ref="T49" si="15">IFERROR((N49-I49)/I49,0)</f>
        <v>0</v>
      </c>
      <c r="U49" s="9"/>
    </row>
    <row r="50" spans="1:21" x14ac:dyDescent="0.35">
      <c r="A50" s="412"/>
      <c r="B50" s="105">
        <f>+'7. End-Year Report (LC)'!B50</f>
        <v>0</v>
      </c>
      <c r="C50" s="70">
        <f>+'7. End-Year Report (LC)'!C50</f>
        <v>0</v>
      </c>
      <c r="D50" s="2">
        <f>+'7. End-Year Report (LC)'!D50</f>
        <v>0</v>
      </c>
      <c r="E50" s="68">
        <f>+'7. End-Year Report (LC)'!E50</f>
        <v>0</v>
      </c>
      <c r="F50" s="68">
        <f>IFERROR(+'7. End-Year Report (LC)'!F50/$C$140,0)</f>
        <v>0</v>
      </c>
      <c r="G50" s="68">
        <f>IFERROR(+'7. End-Year Report (LC)'!G50/$C$140,0)</f>
        <v>0</v>
      </c>
      <c r="H50" s="68">
        <f>IFERROR(+'7. End-Year Report (LC)'!H50/$C$140,0)</f>
        <v>0</v>
      </c>
      <c r="I50" s="68">
        <f>IFERROR(+'7. End-Year Report (LC)'!I50/$C$140,0)</f>
        <v>0</v>
      </c>
      <c r="J50" s="81">
        <f>+'7. End-Year Report (LC)'!J50</f>
        <v>0</v>
      </c>
      <c r="K50" s="82">
        <f>IFERROR(+'7. End-Year Report (LC)'!K50/$N$140,0)</f>
        <v>0</v>
      </c>
      <c r="L50" s="81">
        <f>IFERROR(+'7. End-Year Report (LC)'!L50/$N$140,0)</f>
        <v>0</v>
      </c>
      <c r="M50" s="82">
        <f>IFERROR(+'7. End-Year Report (LC)'!M50/$N$140,0)</f>
        <v>0</v>
      </c>
      <c r="N50" s="81">
        <f>IFERROR(+'7. End-Year Report (LC)'!N50/$N$140,0)</f>
        <v>0</v>
      </c>
      <c r="O50" s="120" t="b">
        <f t="shared" ref="O50:O98" si="16">IF((J50*K50)=(L50+M50),TRUE)</f>
        <v>1</v>
      </c>
      <c r="P50" s="124">
        <f t="shared" ref="P50:P98" si="17">IFERROR((J50-E50)/E50,0)</f>
        <v>0</v>
      </c>
      <c r="Q50" s="124">
        <f t="shared" ref="Q50:Q98" si="18">IFERROR((K50-F50)/F50,0)</f>
        <v>0</v>
      </c>
      <c r="R50" s="124">
        <f t="shared" ref="R50:R98" si="19">IFERROR((L50-G50)/G50,0)</f>
        <v>0</v>
      </c>
      <c r="S50" s="124">
        <f t="shared" ref="S50:S98" si="20">IFERROR((M50-H50)/H50,0)</f>
        <v>0</v>
      </c>
      <c r="T50" s="124">
        <f t="shared" ref="T50:T98" si="21">IFERROR((N50-I50)/I50,0)</f>
        <v>0</v>
      </c>
      <c r="U50" s="9"/>
    </row>
    <row r="51" spans="1:21" x14ac:dyDescent="0.35">
      <c r="A51" s="412"/>
      <c r="B51" s="105">
        <f>+'7. End-Year Report (LC)'!B51</f>
        <v>0</v>
      </c>
      <c r="C51" s="70">
        <f>+'7. End-Year Report (LC)'!C51</f>
        <v>0</v>
      </c>
      <c r="D51" s="2">
        <f>+'7. End-Year Report (LC)'!D51</f>
        <v>0</v>
      </c>
      <c r="E51" s="68">
        <f>+'7. End-Year Report (LC)'!E51</f>
        <v>0</v>
      </c>
      <c r="F51" s="68">
        <f>IFERROR(+'7. End-Year Report (LC)'!F51/$C$140,0)</f>
        <v>0</v>
      </c>
      <c r="G51" s="68">
        <f>IFERROR(+'7. End-Year Report (LC)'!G51/$C$140,0)</f>
        <v>0</v>
      </c>
      <c r="H51" s="68">
        <f>IFERROR(+'7. End-Year Report (LC)'!H51/$C$140,0)</f>
        <v>0</v>
      </c>
      <c r="I51" s="68">
        <f>IFERROR(+'7. End-Year Report (LC)'!I51/$C$140,0)</f>
        <v>0</v>
      </c>
      <c r="J51" s="81">
        <f>+'7. End-Year Report (LC)'!J51</f>
        <v>0</v>
      </c>
      <c r="K51" s="82">
        <f>IFERROR(+'7. End-Year Report (LC)'!K51/$N$140,0)</f>
        <v>0</v>
      </c>
      <c r="L51" s="81">
        <f>IFERROR(+'7. End-Year Report (LC)'!L51/$N$140,0)</f>
        <v>0</v>
      </c>
      <c r="M51" s="82">
        <f>IFERROR(+'7. End-Year Report (LC)'!M51/$N$140,0)</f>
        <v>0</v>
      </c>
      <c r="N51" s="81">
        <f>IFERROR(+'7. End-Year Report (LC)'!N51/$N$140,0)</f>
        <v>0</v>
      </c>
      <c r="O51" s="120" t="b">
        <f t="shared" si="16"/>
        <v>1</v>
      </c>
      <c r="P51" s="124">
        <f t="shared" si="17"/>
        <v>0</v>
      </c>
      <c r="Q51" s="124">
        <f t="shared" si="18"/>
        <v>0</v>
      </c>
      <c r="R51" s="124">
        <f t="shared" si="19"/>
        <v>0</v>
      </c>
      <c r="S51" s="124">
        <f t="shared" si="20"/>
        <v>0</v>
      </c>
      <c r="T51" s="124">
        <f t="shared" si="21"/>
        <v>0</v>
      </c>
      <c r="U51" s="9"/>
    </row>
    <row r="52" spans="1:21" x14ac:dyDescent="0.35">
      <c r="A52" s="412"/>
      <c r="B52" s="105">
        <f>+'7. End-Year Report (LC)'!B52</f>
        <v>0</v>
      </c>
      <c r="C52" s="70">
        <f>+'7. End-Year Report (LC)'!C52</f>
        <v>0</v>
      </c>
      <c r="D52" s="2">
        <f>+'7. End-Year Report (LC)'!D52</f>
        <v>0</v>
      </c>
      <c r="E52" s="68">
        <f>+'7. End-Year Report (LC)'!E52</f>
        <v>0</v>
      </c>
      <c r="F52" s="68">
        <f>IFERROR(+'7. End-Year Report (LC)'!F52/$C$140,0)</f>
        <v>0</v>
      </c>
      <c r="G52" s="68">
        <f>IFERROR(+'7. End-Year Report (LC)'!G52/$C$140,0)</f>
        <v>0</v>
      </c>
      <c r="H52" s="68">
        <f>IFERROR(+'7. End-Year Report (LC)'!H52/$C$140,0)</f>
        <v>0</v>
      </c>
      <c r="I52" s="68">
        <f>IFERROR(+'7. End-Year Report (LC)'!I52/$C$140,0)</f>
        <v>0</v>
      </c>
      <c r="J52" s="81">
        <f>+'7. End-Year Report (LC)'!J52</f>
        <v>0</v>
      </c>
      <c r="K52" s="82">
        <f>IFERROR(+'7. End-Year Report (LC)'!K52/$N$140,0)</f>
        <v>0</v>
      </c>
      <c r="L52" s="81">
        <f>IFERROR(+'7. End-Year Report (LC)'!L52/$N$140,0)</f>
        <v>0</v>
      </c>
      <c r="M52" s="82">
        <f>IFERROR(+'7. End-Year Report (LC)'!M52/$N$140,0)</f>
        <v>0</v>
      </c>
      <c r="N52" s="81">
        <f>IFERROR(+'7. End-Year Report (LC)'!N52/$N$140,0)</f>
        <v>0</v>
      </c>
      <c r="O52" s="120" t="b">
        <f t="shared" si="16"/>
        <v>1</v>
      </c>
      <c r="P52" s="124">
        <f t="shared" si="17"/>
        <v>0</v>
      </c>
      <c r="Q52" s="124">
        <f t="shared" si="18"/>
        <v>0</v>
      </c>
      <c r="R52" s="124">
        <f t="shared" si="19"/>
        <v>0</v>
      </c>
      <c r="S52" s="124">
        <f t="shared" si="20"/>
        <v>0</v>
      </c>
      <c r="T52" s="124">
        <f t="shared" si="21"/>
        <v>0</v>
      </c>
      <c r="U52" s="9"/>
    </row>
    <row r="53" spans="1:21" x14ac:dyDescent="0.35">
      <c r="A53" s="412"/>
      <c r="B53" s="105">
        <f>+'7. End-Year Report (LC)'!B53</f>
        <v>0</v>
      </c>
      <c r="C53" s="70">
        <f>+'7. End-Year Report (LC)'!C53</f>
        <v>0</v>
      </c>
      <c r="D53" s="2">
        <f>+'7. End-Year Report (LC)'!D53</f>
        <v>0</v>
      </c>
      <c r="E53" s="68">
        <f>+'7. End-Year Report (LC)'!E53</f>
        <v>0</v>
      </c>
      <c r="F53" s="68">
        <f>IFERROR(+'7. End-Year Report (LC)'!F53/$C$140,0)</f>
        <v>0</v>
      </c>
      <c r="G53" s="68">
        <f>IFERROR(+'7. End-Year Report (LC)'!G53/$C$140,0)</f>
        <v>0</v>
      </c>
      <c r="H53" s="68">
        <f>IFERROR(+'7. End-Year Report (LC)'!H53/$C$140,0)</f>
        <v>0</v>
      </c>
      <c r="I53" s="68">
        <f>IFERROR(+'7. End-Year Report (LC)'!I53/$C$140,0)</f>
        <v>0</v>
      </c>
      <c r="J53" s="81">
        <f>+'7. End-Year Report (LC)'!J53</f>
        <v>0</v>
      </c>
      <c r="K53" s="82">
        <f>IFERROR(+'7. End-Year Report (LC)'!K53/$N$140,0)</f>
        <v>0</v>
      </c>
      <c r="L53" s="81">
        <f>IFERROR(+'7. End-Year Report (LC)'!L53/$N$140,0)</f>
        <v>0</v>
      </c>
      <c r="M53" s="82">
        <f>IFERROR(+'7. End-Year Report (LC)'!M53/$N$140,0)</f>
        <v>0</v>
      </c>
      <c r="N53" s="81">
        <f>IFERROR(+'7. End-Year Report (LC)'!N53/$N$140,0)</f>
        <v>0</v>
      </c>
      <c r="O53" s="120" t="b">
        <f t="shared" si="16"/>
        <v>1</v>
      </c>
      <c r="P53" s="124">
        <f t="shared" si="17"/>
        <v>0</v>
      </c>
      <c r="Q53" s="124">
        <f t="shared" si="18"/>
        <v>0</v>
      </c>
      <c r="R53" s="124">
        <f t="shared" si="19"/>
        <v>0</v>
      </c>
      <c r="S53" s="124">
        <f t="shared" si="20"/>
        <v>0</v>
      </c>
      <c r="T53" s="124">
        <f t="shared" si="21"/>
        <v>0</v>
      </c>
      <c r="U53" s="9"/>
    </row>
    <row r="54" spans="1:21" x14ac:dyDescent="0.35">
      <c r="A54" s="412"/>
      <c r="B54" s="105">
        <f>+'7. End-Year Report (LC)'!B54</f>
        <v>0</v>
      </c>
      <c r="C54" s="70">
        <f>+'7. End-Year Report (LC)'!C54</f>
        <v>0</v>
      </c>
      <c r="D54" s="2">
        <f>+'7. End-Year Report (LC)'!D54</f>
        <v>0</v>
      </c>
      <c r="E54" s="68">
        <f>+'7. End-Year Report (LC)'!E54</f>
        <v>0</v>
      </c>
      <c r="F54" s="68">
        <f>IFERROR(+'7. End-Year Report (LC)'!F54/$C$140,0)</f>
        <v>0</v>
      </c>
      <c r="G54" s="68">
        <f>IFERROR(+'7. End-Year Report (LC)'!G54/$C$140,0)</f>
        <v>0</v>
      </c>
      <c r="H54" s="68">
        <f>IFERROR(+'7. End-Year Report (LC)'!H54/$C$140,0)</f>
        <v>0</v>
      </c>
      <c r="I54" s="68">
        <f>IFERROR(+'7. End-Year Report (LC)'!I54/$C$140,0)</f>
        <v>0</v>
      </c>
      <c r="J54" s="81">
        <f>+'7. End-Year Report (LC)'!J54</f>
        <v>0</v>
      </c>
      <c r="K54" s="82">
        <f>IFERROR(+'7. End-Year Report (LC)'!K54/$N$140,0)</f>
        <v>0</v>
      </c>
      <c r="L54" s="81">
        <f>IFERROR(+'7. End-Year Report (LC)'!L54/$N$140,0)</f>
        <v>0</v>
      </c>
      <c r="M54" s="82">
        <f>IFERROR(+'7. End-Year Report (LC)'!M54/$N$140,0)</f>
        <v>0</v>
      </c>
      <c r="N54" s="81">
        <f>IFERROR(+'7. End-Year Report (LC)'!N54/$N$140,0)</f>
        <v>0</v>
      </c>
      <c r="O54" s="120" t="b">
        <f t="shared" si="16"/>
        <v>1</v>
      </c>
      <c r="P54" s="124">
        <f t="shared" si="17"/>
        <v>0</v>
      </c>
      <c r="Q54" s="124">
        <f t="shared" si="18"/>
        <v>0</v>
      </c>
      <c r="R54" s="124">
        <f t="shared" si="19"/>
        <v>0</v>
      </c>
      <c r="S54" s="124">
        <f t="shared" si="20"/>
        <v>0</v>
      </c>
      <c r="T54" s="124">
        <f t="shared" si="21"/>
        <v>0</v>
      </c>
      <c r="U54" s="9"/>
    </row>
    <row r="55" spans="1:21" x14ac:dyDescent="0.35">
      <c r="A55" s="412"/>
      <c r="B55" s="105">
        <f>+'7. End-Year Report (LC)'!B55</f>
        <v>0</v>
      </c>
      <c r="C55" s="70">
        <f>+'7. End-Year Report (LC)'!C55</f>
        <v>0</v>
      </c>
      <c r="D55" s="2">
        <f>+'7. End-Year Report (LC)'!D55</f>
        <v>0</v>
      </c>
      <c r="E55" s="68">
        <f>+'7. End-Year Report (LC)'!E55</f>
        <v>0</v>
      </c>
      <c r="F55" s="68">
        <f>IFERROR(+'7. End-Year Report (LC)'!F55/$C$140,0)</f>
        <v>0</v>
      </c>
      <c r="G55" s="68">
        <f>IFERROR(+'7. End-Year Report (LC)'!G55/$C$140,0)</f>
        <v>0</v>
      </c>
      <c r="H55" s="68">
        <f>IFERROR(+'7. End-Year Report (LC)'!H55/$C$140,0)</f>
        <v>0</v>
      </c>
      <c r="I55" s="68">
        <f>IFERROR(+'7. End-Year Report (LC)'!I55/$C$140,0)</f>
        <v>0</v>
      </c>
      <c r="J55" s="81">
        <f>+'7. End-Year Report (LC)'!J55</f>
        <v>0</v>
      </c>
      <c r="K55" s="82">
        <f>IFERROR(+'7. End-Year Report (LC)'!K55/$N$140,0)</f>
        <v>0</v>
      </c>
      <c r="L55" s="81">
        <f>IFERROR(+'7. End-Year Report (LC)'!L55/$N$140,0)</f>
        <v>0</v>
      </c>
      <c r="M55" s="82">
        <f>IFERROR(+'7. End-Year Report (LC)'!M55/$N$140,0)</f>
        <v>0</v>
      </c>
      <c r="N55" s="81">
        <f>IFERROR(+'7. End-Year Report (LC)'!N55/$N$140,0)</f>
        <v>0</v>
      </c>
      <c r="O55" s="120" t="b">
        <f t="shared" si="16"/>
        <v>1</v>
      </c>
      <c r="P55" s="124">
        <f t="shared" si="17"/>
        <v>0</v>
      </c>
      <c r="Q55" s="124">
        <f t="shared" si="18"/>
        <v>0</v>
      </c>
      <c r="R55" s="124">
        <f t="shared" si="19"/>
        <v>0</v>
      </c>
      <c r="S55" s="124">
        <f t="shared" si="20"/>
        <v>0</v>
      </c>
      <c r="T55" s="124">
        <f t="shared" si="21"/>
        <v>0</v>
      </c>
      <c r="U55" s="9"/>
    </row>
    <row r="56" spans="1:21" x14ac:dyDescent="0.35">
      <c r="A56" s="412"/>
      <c r="B56" s="105">
        <f>+'7. End-Year Report (LC)'!B56</f>
        <v>0</v>
      </c>
      <c r="C56" s="70">
        <f>+'7. End-Year Report (LC)'!C56</f>
        <v>0</v>
      </c>
      <c r="D56" s="2">
        <f>+'7. End-Year Report (LC)'!D56</f>
        <v>0</v>
      </c>
      <c r="E56" s="68">
        <f>+'7. End-Year Report (LC)'!E56</f>
        <v>0</v>
      </c>
      <c r="F56" s="68">
        <f>IFERROR(+'7. End-Year Report (LC)'!F56/$C$140,0)</f>
        <v>0</v>
      </c>
      <c r="G56" s="68">
        <f>IFERROR(+'7. End-Year Report (LC)'!G56/$C$140,0)</f>
        <v>0</v>
      </c>
      <c r="H56" s="68">
        <f>IFERROR(+'7. End-Year Report (LC)'!H56/$C$140,0)</f>
        <v>0</v>
      </c>
      <c r="I56" s="68">
        <f>IFERROR(+'7. End-Year Report (LC)'!I56/$C$140,0)</f>
        <v>0</v>
      </c>
      <c r="J56" s="81">
        <f>+'7. End-Year Report (LC)'!J56</f>
        <v>0</v>
      </c>
      <c r="K56" s="82">
        <f>IFERROR(+'7. End-Year Report (LC)'!K56/$N$140,0)</f>
        <v>0</v>
      </c>
      <c r="L56" s="81">
        <f>IFERROR(+'7. End-Year Report (LC)'!L56/$N$140,0)</f>
        <v>0</v>
      </c>
      <c r="M56" s="82">
        <f>IFERROR(+'7. End-Year Report (LC)'!M56/$N$140,0)</f>
        <v>0</v>
      </c>
      <c r="N56" s="81">
        <f>IFERROR(+'7. End-Year Report (LC)'!N56/$N$140,0)</f>
        <v>0</v>
      </c>
      <c r="O56" s="120" t="b">
        <f t="shared" si="16"/>
        <v>1</v>
      </c>
      <c r="P56" s="124">
        <f t="shared" si="17"/>
        <v>0</v>
      </c>
      <c r="Q56" s="124">
        <f t="shared" si="18"/>
        <v>0</v>
      </c>
      <c r="R56" s="124">
        <f t="shared" si="19"/>
        <v>0</v>
      </c>
      <c r="S56" s="124">
        <f t="shared" si="20"/>
        <v>0</v>
      </c>
      <c r="T56" s="124">
        <f t="shared" si="21"/>
        <v>0</v>
      </c>
      <c r="U56" s="9"/>
    </row>
    <row r="57" spans="1:21" x14ac:dyDescent="0.35">
      <c r="A57" s="412"/>
      <c r="B57" s="105">
        <f>+'7. End-Year Report (LC)'!B57</f>
        <v>0</v>
      </c>
      <c r="C57" s="70">
        <f>+'7. End-Year Report (LC)'!C57</f>
        <v>0</v>
      </c>
      <c r="D57" s="2">
        <f>+'7. End-Year Report (LC)'!D57</f>
        <v>0</v>
      </c>
      <c r="E57" s="68">
        <f>+'7. End-Year Report (LC)'!E57</f>
        <v>0</v>
      </c>
      <c r="F57" s="68">
        <f>IFERROR(+'7. End-Year Report (LC)'!F57/$C$140,0)</f>
        <v>0</v>
      </c>
      <c r="G57" s="68">
        <f>IFERROR(+'7. End-Year Report (LC)'!G57/$C$140,0)</f>
        <v>0</v>
      </c>
      <c r="H57" s="68">
        <f>IFERROR(+'7. End-Year Report (LC)'!H57/$C$140,0)</f>
        <v>0</v>
      </c>
      <c r="I57" s="68">
        <f>IFERROR(+'7. End-Year Report (LC)'!I57/$C$140,0)</f>
        <v>0</v>
      </c>
      <c r="J57" s="81">
        <f>+'7. End-Year Report (LC)'!J57</f>
        <v>0</v>
      </c>
      <c r="K57" s="82">
        <f>IFERROR(+'7. End-Year Report (LC)'!K57/$N$140,0)</f>
        <v>0</v>
      </c>
      <c r="L57" s="81">
        <f>IFERROR(+'7. End-Year Report (LC)'!L57/$N$140,0)</f>
        <v>0</v>
      </c>
      <c r="M57" s="82">
        <f>IFERROR(+'7. End-Year Report (LC)'!M57/$N$140,0)</f>
        <v>0</v>
      </c>
      <c r="N57" s="81">
        <f>IFERROR(+'7. End-Year Report (LC)'!N57/$N$140,0)</f>
        <v>0</v>
      </c>
      <c r="O57" s="120" t="b">
        <f t="shared" si="16"/>
        <v>1</v>
      </c>
      <c r="P57" s="124">
        <f t="shared" si="17"/>
        <v>0</v>
      </c>
      <c r="Q57" s="124">
        <f t="shared" si="18"/>
        <v>0</v>
      </c>
      <c r="R57" s="124">
        <f t="shared" si="19"/>
        <v>0</v>
      </c>
      <c r="S57" s="124">
        <f t="shared" si="20"/>
        <v>0</v>
      </c>
      <c r="T57" s="124">
        <f t="shared" si="21"/>
        <v>0</v>
      </c>
      <c r="U57" s="9"/>
    </row>
    <row r="58" spans="1:21" x14ac:dyDescent="0.35">
      <c r="A58" s="412"/>
      <c r="B58" s="105">
        <f>+'7. End-Year Report (LC)'!B58</f>
        <v>0</v>
      </c>
      <c r="C58" s="70">
        <f>+'7. End-Year Report (LC)'!C58</f>
        <v>0</v>
      </c>
      <c r="D58" s="2">
        <f>+'7. End-Year Report (LC)'!D58</f>
        <v>0</v>
      </c>
      <c r="E58" s="68">
        <f>+'7. End-Year Report (LC)'!E58</f>
        <v>0</v>
      </c>
      <c r="F58" s="68">
        <f>IFERROR(+'7. End-Year Report (LC)'!F58/$C$140,0)</f>
        <v>0</v>
      </c>
      <c r="G58" s="68">
        <f>IFERROR(+'7. End-Year Report (LC)'!G58/$C$140,0)</f>
        <v>0</v>
      </c>
      <c r="H58" s="68">
        <f>IFERROR(+'7. End-Year Report (LC)'!H58/$C$140,0)</f>
        <v>0</v>
      </c>
      <c r="I58" s="68">
        <f>IFERROR(+'7. End-Year Report (LC)'!I58/$C$140,0)</f>
        <v>0</v>
      </c>
      <c r="J58" s="81">
        <f>+'7. End-Year Report (LC)'!J58</f>
        <v>0</v>
      </c>
      <c r="K58" s="82">
        <f>IFERROR(+'7. End-Year Report (LC)'!K58/$N$140,0)</f>
        <v>0</v>
      </c>
      <c r="L58" s="81">
        <f>IFERROR(+'7. End-Year Report (LC)'!L58/$N$140,0)</f>
        <v>0</v>
      </c>
      <c r="M58" s="82">
        <f>IFERROR(+'7. End-Year Report (LC)'!M58/$N$140,0)</f>
        <v>0</v>
      </c>
      <c r="N58" s="81">
        <f>IFERROR(+'7. End-Year Report (LC)'!N58/$N$140,0)</f>
        <v>0</v>
      </c>
      <c r="O58" s="120" t="b">
        <f t="shared" si="16"/>
        <v>1</v>
      </c>
      <c r="P58" s="124">
        <f t="shared" si="17"/>
        <v>0</v>
      </c>
      <c r="Q58" s="124">
        <f t="shared" si="18"/>
        <v>0</v>
      </c>
      <c r="R58" s="124">
        <f t="shared" si="19"/>
        <v>0</v>
      </c>
      <c r="S58" s="124">
        <f t="shared" si="20"/>
        <v>0</v>
      </c>
      <c r="T58" s="124">
        <f t="shared" si="21"/>
        <v>0</v>
      </c>
      <c r="U58" s="9"/>
    </row>
    <row r="59" spans="1:21" x14ac:dyDescent="0.35">
      <c r="A59" s="412"/>
      <c r="B59" s="105">
        <f>+'7. End-Year Report (LC)'!B59</f>
        <v>0</v>
      </c>
      <c r="C59" s="70">
        <f>+'7. End-Year Report (LC)'!C59</f>
        <v>0</v>
      </c>
      <c r="D59" s="2">
        <f>+'7. End-Year Report (LC)'!D59</f>
        <v>0</v>
      </c>
      <c r="E59" s="68">
        <f>+'7. End-Year Report (LC)'!E59</f>
        <v>0</v>
      </c>
      <c r="F59" s="68">
        <f>IFERROR(+'7. End-Year Report (LC)'!F59/$C$140,0)</f>
        <v>0</v>
      </c>
      <c r="G59" s="68">
        <f>IFERROR(+'7. End-Year Report (LC)'!G59/$C$140,0)</f>
        <v>0</v>
      </c>
      <c r="H59" s="68">
        <f>IFERROR(+'7. End-Year Report (LC)'!H59/$C$140,0)</f>
        <v>0</v>
      </c>
      <c r="I59" s="68">
        <f>IFERROR(+'7. End-Year Report (LC)'!I59/$C$140,0)</f>
        <v>0</v>
      </c>
      <c r="J59" s="81">
        <f>+'7. End-Year Report (LC)'!J59</f>
        <v>0</v>
      </c>
      <c r="K59" s="82">
        <f>IFERROR(+'7. End-Year Report (LC)'!K59/$N$140,0)</f>
        <v>0</v>
      </c>
      <c r="L59" s="81">
        <f>IFERROR(+'7. End-Year Report (LC)'!L59/$N$140,0)</f>
        <v>0</v>
      </c>
      <c r="M59" s="82">
        <f>IFERROR(+'7. End-Year Report (LC)'!M59/$N$140,0)</f>
        <v>0</v>
      </c>
      <c r="N59" s="81">
        <f>IFERROR(+'7. End-Year Report (LC)'!N59/$N$140,0)</f>
        <v>0</v>
      </c>
      <c r="O59" s="120" t="b">
        <f t="shared" si="16"/>
        <v>1</v>
      </c>
      <c r="P59" s="124">
        <f t="shared" si="17"/>
        <v>0</v>
      </c>
      <c r="Q59" s="124">
        <f t="shared" si="18"/>
        <v>0</v>
      </c>
      <c r="R59" s="124">
        <f t="shared" si="19"/>
        <v>0</v>
      </c>
      <c r="S59" s="124">
        <f t="shared" si="20"/>
        <v>0</v>
      </c>
      <c r="T59" s="124">
        <f t="shared" si="21"/>
        <v>0</v>
      </c>
      <c r="U59" s="9"/>
    </row>
    <row r="60" spans="1:21" x14ac:dyDescent="0.35">
      <c r="A60" s="412"/>
      <c r="B60" s="105">
        <f>+'7. End-Year Report (LC)'!B60</f>
        <v>0</v>
      </c>
      <c r="C60" s="70">
        <f>+'7. End-Year Report (LC)'!C60</f>
        <v>0</v>
      </c>
      <c r="D60" s="2">
        <f>+'7. End-Year Report (LC)'!D60</f>
        <v>0</v>
      </c>
      <c r="E60" s="68">
        <f>+'7. End-Year Report (LC)'!E60</f>
        <v>0</v>
      </c>
      <c r="F60" s="68">
        <f>IFERROR(+'7. End-Year Report (LC)'!F60/$C$140,0)</f>
        <v>0</v>
      </c>
      <c r="G60" s="68">
        <f>IFERROR(+'7. End-Year Report (LC)'!G60/$C$140,0)</f>
        <v>0</v>
      </c>
      <c r="H60" s="68">
        <f>IFERROR(+'7. End-Year Report (LC)'!H60/$C$140,0)</f>
        <v>0</v>
      </c>
      <c r="I60" s="68">
        <f>IFERROR(+'7. End-Year Report (LC)'!I60/$C$140,0)</f>
        <v>0</v>
      </c>
      <c r="J60" s="81">
        <f>+'7. End-Year Report (LC)'!J60</f>
        <v>0</v>
      </c>
      <c r="K60" s="82">
        <f>IFERROR(+'7. End-Year Report (LC)'!K60/$N$140,0)</f>
        <v>0</v>
      </c>
      <c r="L60" s="81">
        <f>IFERROR(+'7. End-Year Report (LC)'!L60/$N$140,0)</f>
        <v>0</v>
      </c>
      <c r="M60" s="82">
        <f>IFERROR(+'7. End-Year Report (LC)'!M60/$N$140,0)</f>
        <v>0</v>
      </c>
      <c r="N60" s="81">
        <f>IFERROR(+'7. End-Year Report (LC)'!N60/$N$140,0)</f>
        <v>0</v>
      </c>
      <c r="O60" s="120" t="b">
        <f t="shared" si="16"/>
        <v>1</v>
      </c>
      <c r="P60" s="124">
        <f t="shared" si="17"/>
        <v>0</v>
      </c>
      <c r="Q60" s="124">
        <f t="shared" si="18"/>
        <v>0</v>
      </c>
      <c r="R60" s="124">
        <f t="shared" si="19"/>
        <v>0</v>
      </c>
      <c r="S60" s="124">
        <f t="shared" si="20"/>
        <v>0</v>
      </c>
      <c r="T60" s="124">
        <f t="shared" si="21"/>
        <v>0</v>
      </c>
      <c r="U60" s="9"/>
    </row>
    <row r="61" spans="1:21" x14ac:dyDescent="0.35">
      <c r="A61" s="412"/>
      <c r="B61" s="105">
        <f>+'7. End-Year Report (LC)'!B61</f>
        <v>0</v>
      </c>
      <c r="C61" s="70">
        <f>+'7. End-Year Report (LC)'!C61</f>
        <v>0</v>
      </c>
      <c r="D61" s="2">
        <f>+'7. End-Year Report (LC)'!D61</f>
        <v>0</v>
      </c>
      <c r="E61" s="68">
        <f>+'7. End-Year Report (LC)'!E61</f>
        <v>0</v>
      </c>
      <c r="F61" s="68">
        <f>IFERROR(+'7. End-Year Report (LC)'!F61/$C$140,0)</f>
        <v>0</v>
      </c>
      <c r="G61" s="68">
        <f>IFERROR(+'7. End-Year Report (LC)'!G61/$C$140,0)</f>
        <v>0</v>
      </c>
      <c r="H61" s="68">
        <f>IFERROR(+'7. End-Year Report (LC)'!H61/$C$140,0)</f>
        <v>0</v>
      </c>
      <c r="I61" s="68">
        <f>IFERROR(+'7. End-Year Report (LC)'!I61/$C$140,0)</f>
        <v>0</v>
      </c>
      <c r="J61" s="81">
        <f>+'7. End-Year Report (LC)'!J61</f>
        <v>0</v>
      </c>
      <c r="K61" s="82">
        <f>IFERROR(+'7. End-Year Report (LC)'!K61/$N$140,0)</f>
        <v>0</v>
      </c>
      <c r="L61" s="81">
        <f>IFERROR(+'7. End-Year Report (LC)'!L61/$N$140,0)</f>
        <v>0</v>
      </c>
      <c r="M61" s="82">
        <f>IFERROR(+'7. End-Year Report (LC)'!M61/$N$140,0)</f>
        <v>0</v>
      </c>
      <c r="N61" s="81">
        <f>IFERROR(+'7. End-Year Report (LC)'!N61/$N$140,0)</f>
        <v>0</v>
      </c>
      <c r="O61" s="120" t="b">
        <f t="shared" si="16"/>
        <v>1</v>
      </c>
      <c r="P61" s="124">
        <f t="shared" si="17"/>
        <v>0</v>
      </c>
      <c r="Q61" s="124">
        <f t="shared" si="18"/>
        <v>0</v>
      </c>
      <c r="R61" s="124">
        <f t="shared" si="19"/>
        <v>0</v>
      </c>
      <c r="S61" s="124">
        <f t="shared" si="20"/>
        <v>0</v>
      </c>
      <c r="T61" s="124">
        <f t="shared" si="21"/>
        <v>0</v>
      </c>
      <c r="U61" s="9"/>
    </row>
    <row r="62" spans="1:21" x14ac:dyDescent="0.35">
      <c r="A62" s="412"/>
      <c r="B62" s="105">
        <f>+'7. End-Year Report (LC)'!B62</f>
        <v>0</v>
      </c>
      <c r="C62" s="70">
        <f>+'7. End-Year Report (LC)'!C62</f>
        <v>0</v>
      </c>
      <c r="D62" s="2">
        <f>+'7. End-Year Report (LC)'!D62</f>
        <v>0</v>
      </c>
      <c r="E62" s="68">
        <f>+'7. End-Year Report (LC)'!E62</f>
        <v>0</v>
      </c>
      <c r="F62" s="68">
        <f>IFERROR(+'7. End-Year Report (LC)'!F62/$C$140,0)</f>
        <v>0</v>
      </c>
      <c r="G62" s="68">
        <f>IFERROR(+'7. End-Year Report (LC)'!G62/$C$140,0)</f>
        <v>0</v>
      </c>
      <c r="H62" s="68">
        <f>IFERROR(+'7. End-Year Report (LC)'!H62/$C$140,0)</f>
        <v>0</v>
      </c>
      <c r="I62" s="68">
        <f>IFERROR(+'7. End-Year Report (LC)'!I62/$C$140,0)</f>
        <v>0</v>
      </c>
      <c r="J62" s="81">
        <f>+'7. End-Year Report (LC)'!J62</f>
        <v>0</v>
      </c>
      <c r="K62" s="82">
        <f>IFERROR(+'7. End-Year Report (LC)'!K62/$N$140,0)</f>
        <v>0</v>
      </c>
      <c r="L62" s="81">
        <f>IFERROR(+'7. End-Year Report (LC)'!L62/$N$140,0)</f>
        <v>0</v>
      </c>
      <c r="M62" s="82">
        <f>IFERROR(+'7. End-Year Report (LC)'!M62/$N$140,0)</f>
        <v>0</v>
      </c>
      <c r="N62" s="81">
        <f>IFERROR(+'7. End-Year Report (LC)'!N62/$N$140,0)</f>
        <v>0</v>
      </c>
      <c r="O62" s="120" t="b">
        <f t="shared" si="16"/>
        <v>1</v>
      </c>
      <c r="P62" s="124">
        <f t="shared" si="17"/>
        <v>0</v>
      </c>
      <c r="Q62" s="124">
        <f t="shared" si="18"/>
        <v>0</v>
      </c>
      <c r="R62" s="124">
        <f t="shared" si="19"/>
        <v>0</v>
      </c>
      <c r="S62" s="124">
        <f t="shared" si="20"/>
        <v>0</v>
      </c>
      <c r="T62" s="124">
        <f t="shared" si="21"/>
        <v>0</v>
      </c>
      <c r="U62" s="9"/>
    </row>
    <row r="63" spans="1:21" x14ac:dyDescent="0.35">
      <c r="A63" s="412"/>
      <c r="B63" s="105">
        <f>+'7. End-Year Report (LC)'!B63</f>
        <v>0</v>
      </c>
      <c r="C63" s="70">
        <f>+'7. End-Year Report (LC)'!C63</f>
        <v>0</v>
      </c>
      <c r="D63" s="2">
        <f>+'7. End-Year Report (LC)'!D63</f>
        <v>0</v>
      </c>
      <c r="E63" s="68">
        <f>+'7. End-Year Report (LC)'!E63</f>
        <v>0</v>
      </c>
      <c r="F63" s="68">
        <f>IFERROR(+'7. End-Year Report (LC)'!F63/$C$140,0)</f>
        <v>0</v>
      </c>
      <c r="G63" s="68">
        <f>IFERROR(+'7. End-Year Report (LC)'!G63/$C$140,0)</f>
        <v>0</v>
      </c>
      <c r="H63" s="68">
        <f>IFERROR(+'7. End-Year Report (LC)'!H63/$C$140,0)</f>
        <v>0</v>
      </c>
      <c r="I63" s="68">
        <f>IFERROR(+'7. End-Year Report (LC)'!I63/$C$140,0)</f>
        <v>0</v>
      </c>
      <c r="J63" s="81">
        <f>+'7. End-Year Report (LC)'!J63</f>
        <v>0</v>
      </c>
      <c r="K63" s="82">
        <f>IFERROR(+'7. End-Year Report (LC)'!K63/$N$140,0)</f>
        <v>0</v>
      </c>
      <c r="L63" s="81">
        <f>IFERROR(+'7. End-Year Report (LC)'!L63/$N$140,0)</f>
        <v>0</v>
      </c>
      <c r="M63" s="82">
        <f>IFERROR(+'7. End-Year Report (LC)'!M63/$N$140,0)</f>
        <v>0</v>
      </c>
      <c r="N63" s="81">
        <f>IFERROR(+'7. End-Year Report (LC)'!N63/$N$140,0)</f>
        <v>0</v>
      </c>
      <c r="O63" s="120" t="b">
        <f t="shared" si="16"/>
        <v>1</v>
      </c>
      <c r="P63" s="124">
        <f t="shared" si="17"/>
        <v>0</v>
      </c>
      <c r="Q63" s="124">
        <f t="shared" si="18"/>
        <v>0</v>
      </c>
      <c r="R63" s="124">
        <f t="shared" si="19"/>
        <v>0</v>
      </c>
      <c r="S63" s="124">
        <f t="shared" si="20"/>
        <v>0</v>
      </c>
      <c r="T63" s="124">
        <f t="shared" si="21"/>
        <v>0</v>
      </c>
      <c r="U63" s="9"/>
    </row>
    <row r="64" spans="1:21" x14ac:dyDescent="0.35">
      <c r="A64" s="412"/>
      <c r="B64" s="105">
        <f>+'7. End-Year Report (LC)'!B64</f>
        <v>0</v>
      </c>
      <c r="C64" s="70">
        <f>+'7. End-Year Report (LC)'!C64</f>
        <v>0</v>
      </c>
      <c r="D64" s="2">
        <f>+'7. End-Year Report (LC)'!D64</f>
        <v>0</v>
      </c>
      <c r="E64" s="68">
        <f>+'7. End-Year Report (LC)'!E64</f>
        <v>0</v>
      </c>
      <c r="F64" s="68">
        <f>IFERROR(+'7. End-Year Report (LC)'!F64/$C$140,0)</f>
        <v>0</v>
      </c>
      <c r="G64" s="68">
        <f>IFERROR(+'7. End-Year Report (LC)'!G64/$C$140,0)</f>
        <v>0</v>
      </c>
      <c r="H64" s="68">
        <f>IFERROR(+'7. End-Year Report (LC)'!H64/$C$140,0)</f>
        <v>0</v>
      </c>
      <c r="I64" s="68">
        <f>IFERROR(+'7. End-Year Report (LC)'!I64/$C$140,0)</f>
        <v>0</v>
      </c>
      <c r="J64" s="81">
        <f>+'7. End-Year Report (LC)'!J64</f>
        <v>0</v>
      </c>
      <c r="K64" s="82">
        <f>IFERROR(+'7. End-Year Report (LC)'!K64/$N$140,0)</f>
        <v>0</v>
      </c>
      <c r="L64" s="81">
        <f>IFERROR(+'7. End-Year Report (LC)'!L64/$N$140,0)</f>
        <v>0</v>
      </c>
      <c r="M64" s="82">
        <f>IFERROR(+'7. End-Year Report (LC)'!M64/$N$140,0)</f>
        <v>0</v>
      </c>
      <c r="N64" s="81">
        <f>IFERROR(+'7. End-Year Report (LC)'!N64/$N$140,0)</f>
        <v>0</v>
      </c>
      <c r="O64" s="120" t="b">
        <f t="shared" si="16"/>
        <v>1</v>
      </c>
      <c r="P64" s="124">
        <f t="shared" si="17"/>
        <v>0</v>
      </c>
      <c r="Q64" s="124">
        <f t="shared" si="18"/>
        <v>0</v>
      </c>
      <c r="R64" s="124">
        <f t="shared" si="19"/>
        <v>0</v>
      </c>
      <c r="S64" s="124">
        <f t="shared" si="20"/>
        <v>0</v>
      </c>
      <c r="T64" s="124">
        <f t="shared" si="21"/>
        <v>0</v>
      </c>
      <c r="U64" s="9"/>
    </row>
    <row r="65" spans="1:21" x14ac:dyDescent="0.35">
      <c r="A65" s="412"/>
      <c r="B65" s="105">
        <f>+'7. End-Year Report (LC)'!B65</f>
        <v>0</v>
      </c>
      <c r="C65" s="70">
        <f>+'7. End-Year Report (LC)'!C65</f>
        <v>0</v>
      </c>
      <c r="D65" s="2">
        <f>+'7. End-Year Report (LC)'!D65</f>
        <v>0</v>
      </c>
      <c r="E65" s="68">
        <f>+'7. End-Year Report (LC)'!E65</f>
        <v>0</v>
      </c>
      <c r="F65" s="68">
        <f>IFERROR(+'7. End-Year Report (LC)'!F65/$C$140,0)</f>
        <v>0</v>
      </c>
      <c r="G65" s="68">
        <f>IFERROR(+'7. End-Year Report (LC)'!G65/$C$140,0)</f>
        <v>0</v>
      </c>
      <c r="H65" s="68">
        <f>IFERROR(+'7. End-Year Report (LC)'!H65/$C$140,0)</f>
        <v>0</v>
      </c>
      <c r="I65" s="68">
        <f>IFERROR(+'7. End-Year Report (LC)'!I65/$C$140,0)</f>
        <v>0</v>
      </c>
      <c r="J65" s="81">
        <f>+'7. End-Year Report (LC)'!J65</f>
        <v>0</v>
      </c>
      <c r="K65" s="82">
        <f>IFERROR(+'7. End-Year Report (LC)'!K65/$N$140,0)</f>
        <v>0</v>
      </c>
      <c r="L65" s="81">
        <f>IFERROR(+'7. End-Year Report (LC)'!L65/$N$140,0)</f>
        <v>0</v>
      </c>
      <c r="M65" s="82">
        <f>IFERROR(+'7. End-Year Report (LC)'!M65/$N$140,0)</f>
        <v>0</v>
      </c>
      <c r="N65" s="81">
        <f>IFERROR(+'7. End-Year Report (LC)'!N65/$N$140,0)</f>
        <v>0</v>
      </c>
      <c r="O65" s="120" t="b">
        <f t="shared" si="16"/>
        <v>1</v>
      </c>
      <c r="P65" s="124">
        <f t="shared" si="17"/>
        <v>0</v>
      </c>
      <c r="Q65" s="124">
        <f t="shared" si="18"/>
        <v>0</v>
      </c>
      <c r="R65" s="124">
        <f t="shared" si="19"/>
        <v>0</v>
      </c>
      <c r="S65" s="124">
        <f t="shared" si="20"/>
        <v>0</v>
      </c>
      <c r="T65" s="124">
        <f t="shared" si="21"/>
        <v>0</v>
      </c>
      <c r="U65" s="9"/>
    </row>
    <row r="66" spans="1:21" x14ac:dyDescent="0.35">
      <c r="A66" s="412"/>
      <c r="B66" s="105">
        <f>+'7. End-Year Report (LC)'!B66</f>
        <v>0</v>
      </c>
      <c r="C66" s="70">
        <f>+'7. End-Year Report (LC)'!C66</f>
        <v>0</v>
      </c>
      <c r="D66" s="2">
        <f>+'7. End-Year Report (LC)'!D66</f>
        <v>0</v>
      </c>
      <c r="E66" s="68">
        <f>+'7. End-Year Report (LC)'!E66</f>
        <v>0</v>
      </c>
      <c r="F66" s="68">
        <f>IFERROR(+'7. End-Year Report (LC)'!F66/$C$140,0)</f>
        <v>0</v>
      </c>
      <c r="G66" s="68">
        <f>IFERROR(+'7. End-Year Report (LC)'!G66/$C$140,0)</f>
        <v>0</v>
      </c>
      <c r="H66" s="68">
        <f>IFERROR(+'7. End-Year Report (LC)'!H66/$C$140,0)</f>
        <v>0</v>
      </c>
      <c r="I66" s="68">
        <f>IFERROR(+'7. End-Year Report (LC)'!I66/$C$140,0)</f>
        <v>0</v>
      </c>
      <c r="J66" s="81">
        <f>+'7. End-Year Report (LC)'!J66</f>
        <v>0</v>
      </c>
      <c r="K66" s="82">
        <f>IFERROR(+'7. End-Year Report (LC)'!K66/$N$140,0)</f>
        <v>0</v>
      </c>
      <c r="L66" s="81">
        <f>IFERROR(+'7. End-Year Report (LC)'!L66/$N$140,0)</f>
        <v>0</v>
      </c>
      <c r="M66" s="82">
        <f>IFERROR(+'7. End-Year Report (LC)'!M66/$N$140,0)</f>
        <v>0</v>
      </c>
      <c r="N66" s="81">
        <f>IFERROR(+'7. End-Year Report (LC)'!N66/$N$140,0)</f>
        <v>0</v>
      </c>
      <c r="O66" s="120" t="b">
        <f t="shared" si="16"/>
        <v>1</v>
      </c>
      <c r="P66" s="124">
        <f t="shared" si="17"/>
        <v>0</v>
      </c>
      <c r="Q66" s="124">
        <f t="shared" si="18"/>
        <v>0</v>
      </c>
      <c r="R66" s="124">
        <f t="shared" si="19"/>
        <v>0</v>
      </c>
      <c r="S66" s="124">
        <f t="shared" si="20"/>
        <v>0</v>
      </c>
      <c r="T66" s="124">
        <f t="shared" si="21"/>
        <v>0</v>
      </c>
      <c r="U66" s="9"/>
    </row>
    <row r="67" spans="1:21" x14ac:dyDescent="0.35">
      <c r="A67" s="412"/>
      <c r="B67" s="105">
        <f>+'7. End-Year Report (LC)'!B67</f>
        <v>0</v>
      </c>
      <c r="C67" s="70">
        <f>+'7. End-Year Report (LC)'!C67</f>
        <v>0</v>
      </c>
      <c r="D67" s="2">
        <f>+'7. End-Year Report (LC)'!D67</f>
        <v>0</v>
      </c>
      <c r="E67" s="68">
        <f>+'7. End-Year Report (LC)'!E67</f>
        <v>0</v>
      </c>
      <c r="F67" s="68">
        <f>IFERROR(+'7. End-Year Report (LC)'!F67/$C$140,0)</f>
        <v>0</v>
      </c>
      <c r="G67" s="68">
        <f>IFERROR(+'7. End-Year Report (LC)'!G67/$C$140,0)</f>
        <v>0</v>
      </c>
      <c r="H67" s="68">
        <f>IFERROR(+'7. End-Year Report (LC)'!H67/$C$140,0)</f>
        <v>0</v>
      </c>
      <c r="I67" s="68">
        <f>IFERROR(+'7. End-Year Report (LC)'!I67/$C$140,0)</f>
        <v>0</v>
      </c>
      <c r="J67" s="81">
        <f>+'7. End-Year Report (LC)'!J67</f>
        <v>0</v>
      </c>
      <c r="K67" s="82">
        <f>IFERROR(+'7. End-Year Report (LC)'!K67/$N$140,0)</f>
        <v>0</v>
      </c>
      <c r="L67" s="81">
        <f>IFERROR(+'7. End-Year Report (LC)'!L67/$N$140,0)</f>
        <v>0</v>
      </c>
      <c r="M67" s="82">
        <f>IFERROR(+'7. End-Year Report (LC)'!M67/$N$140,0)</f>
        <v>0</v>
      </c>
      <c r="N67" s="81">
        <f>IFERROR(+'7. End-Year Report (LC)'!N67/$N$140,0)</f>
        <v>0</v>
      </c>
      <c r="O67" s="120" t="b">
        <f t="shared" si="16"/>
        <v>1</v>
      </c>
      <c r="P67" s="124">
        <f t="shared" si="17"/>
        <v>0</v>
      </c>
      <c r="Q67" s="124">
        <f t="shared" si="18"/>
        <v>0</v>
      </c>
      <c r="R67" s="124">
        <f t="shared" si="19"/>
        <v>0</v>
      </c>
      <c r="S67" s="124">
        <f t="shared" si="20"/>
        <v>0</v>
      </c>
      <c r="T67" s="124">
        <f t="shared" si="21"/>
        <v>0</v>
      </c>
      <c r="U67" s="9"/>
    </row>
    <row r="68" spans="1:21" x14ac:dyDescent="0.35">
      <c r="A68" s="412"/>
      <c r="B68" s="105">
        <f>+'7. End-Year Report (LC)'!B68</f>
        <v>0</v>
      </c>
      <c r="C68" s="70">
        <f>+'7. End-Year Report (LC)'!C68</f>
        <v>0</v>
      </c>
      <c r="D68" s="2">
        <f>+'7. End-Year Report (LC)'!D68</f>
        <v>0</v>
      </c>
      <c r="E68" s="68">
        <f>+'7. End-Year Report (LC)'!E68</f>
        <v>0</v>
      </c>
      <c r="F68" s="68">
        <f>IFERROR(+'7. End-Year Report (LC)'!F68/$C$140,0)</f>
        <v>0</v>
      </c>
      <c r="G68" s="68">
        <f>IFERROR(+'7. End-Year Report (LC)'!G68/$C$140,0)</f>
        <v>0</v>
      </c>
      <c r="H68" s="68">
        <f>IFERROR(+'7. End-Year Report (LC)'!H68/$C$140,0)</f>
        <v>0</v>
      </c>
      <c r="I68" s="68">
        <f>IFERROR(+'7. End-Year Report (LC)'!I68/$C$140,0)</f>
        <v>0</v>
      </c>
      <c r="J68" s="81">
        <f>+'7. End-Year Report (LC)'!J68</f>
        <v>0</v>
      </c>
      <c r="K68" s="82">
        <f>IFERROR(+'7. End-Year Report (LC)'!K68/$N$140,0)</f>
        <v>0</v>
      </c>
      <c r="L68" s="81">
        <f>IFERROR(+'7. End-Year Report (LC)'!L68/$N$140,0)</f>
        <v>0</v>
      </c>
      <c r="M68" s="82">
        <f>IFERROR(+'7. End-Year Report (LC)'!M68/$N$140,0)</f>
        <v>0</v>
      </c>
      <c r="N68" s="81">
        <f>IFERROR(+'7. End-Year Report (LC)'!N68/$N$140,0)</f>
        <v>0</v>
      </c>
      <c r="O68" s="120" t="b">
        <f t="shared" si="16"/>
        <v>1</v>
      </c>
      <c r="P68" s="124">
        <f t="shared" si="17"/>
        <v>0</v>
      </c>
      <c r="Q68" s="124">
        <f t="shared" si="18"/>
        <v>0</v>
      </c>
      <c r="R68" s="124">
        <f t="shared" si="19"/>
        <v>0</v>
      </c>
      <c r="S68" s="124">
        <f t="shared" si="20"/>
        <v>0</v>
      </c>
      <c r="T68" s="124">
        <f t="shared" si="21"/>
        <v>0</v>
      </c>
      <c r="U68" s="9"/>
    </row>
    <row r="69" spans="1:21" x14ac:dyDescent="0.35">
      <c r="A69" s="412"/>
      <c r="B69" s="105">
        <f>+'7. End-Year Report (LC)'!B69</f>
        <v>0</v>
      </c>
      <c r="C69" s="70">
        <f>+'7. End-Year Report (LC)'!C69</f>
        <v>0</v>
      </c>
      <c r="D69" s="2">
        <f>+'7. End-Year Report (LC)'!D69</f>
        <v>0</v>
      </c>
      <c r="E69" s="68">
        <f>+'7. End-Year Report (LC)'!E69</f>
        <v>0</v>
      </c>
      <c r="F69" s="68">
        <f>IFERROR(+'7. End-Year Report (LC)'!F69/$C$140,0)</f>
        <v>0</v>
      </c>
      <c r="G69" s="68">
        <f>IFERROR(+'7. End-Year Report (LC)'!G69/$C$140,0)</f>
        <v>0</v>
      </c>
      <c r="H69" s="68">
        <f>IFERROR(+'7. End-Year Report (LC)'!H69/$C$140,0)</f>
        <v>0</v>
      </c>
      <c r="I69" s="68">
        <f>IFERROR(+'7. End-Year Report (LC)'!I69/$C$140,0)</f>
        <v>0</v>
      </c>
      <c r="J69" s="81">
        <f>+'7. End-Year Report (LC)'!J69</f>
        <v>0</v>
      </c>
      <c r="K69" s="82">
        <f>IFERROR(+'7. End-Year Report (LC)'!K69/$N$140,0)</f>
        <v>0</v>
      </c>
      <c r="L69" s="81">
        <f>IFERROR(+'7. End-Year Report (LC)'!L69/$N$140,0)</f>
        <v>0</v>
      </c>
      <c r="M69" s="82">
        <f>IFERROR(+'7. End-Year Report (LC)'!M69/$N$140,0)</f>
        <v>0</v>
      </c>
      <c r="N69" s="81">
        <f>IFERROR(+'7. End-Year Report (LC)'!N69/$N$140,0)</f>
        <v>0</v>
      </c>
      <c r="O69" s="120" t="b">
        <f t="shared" si="16"/>
        <v>1</v>
      </c>
      <c r="P69" s="124">
        <f t="shared" si="17"/>
        <v>0</v>
      </c>
      <c r="Q69" s="124">
        <f t="shared" si="18"/>
        <v>0</v>
      </c>
      <c r="R69" s="124">
        <f t="shared" si="19"/>
        <v>0</v>
      </c>
      <c r="S69" s="124">
        <f t="shared" si="20"/>
        <v>0</v>
      </c>
      <c r="T69" s="124">
        <f t="shared" si="21"/>
        <v>0</v>
      </c>
      <c r="U69" s="9"/>
    </row>
    <row r="70" spans="1:21" x14ac:dyDescent="0.35">
      <c r="A70" s="412"/>
      <c r="B70" s="105">
        <f>+'7. End-Year Report (LC)'!B70</f>
        <v>0</v>
      </c>
      <c r="C70" s="70">
        <f>+'7. End-Year Report (LC)'!C70</f>
        <v>0</v>
      </c>
      <c r="D70" s="2">
        <f>+'7. End-Year Report (LC)'!D70</f>
        <v>0</v>
      </c>
      <c r="E70" s="68">
        <f>+'7. End-Year Report (LC)'!E70</f>
        <v>0</v>
      </c>
      <c r="F70" s="68">
        <f>IFERROR(+'7. End-Year Report (LC)'!F70/$C$140,0)</f>
        <v>0</v>
      </c>
      <c r="G70" s="68">
        <f>IFERROR(+'7. End-Year Report (LC)'!G70/$C$140,0)</f>
        <v>0</v>
      </c>
      <c r="H70" s="68">
        <f>IFERROR(+'7. End-Year Report (LC)'!H70/$C$140,0)</f>
        <v>0</v>
      </c>
      <c r="I70" s="68">
        <f>IFERROR(+'7. End-Year Report (LC)'!I70/$C$140,0)</f>
        <v>0</v>
      </c>
      <c r="J70" s="81">
        <f>+'7. End-Year Report (LC)'!J70</f>
        <v>0</v>
      </c>
      <c r="K70" s="82">
        <f>IFERROR(+'7. End-Year Report (LC)'!K70/$N$140,0)</f>
        <v>0</v>
      </c>
      <c r="L70" s="81">
        <f>IFERROR(+'7. End-Year Report (LC)'!L70/$N$140,0)</f>
        <v>0</v>
      </c>
      <c r="M70" s="82">
        <f>IFERROR(+'7. End-Year Report (LC)'!M70/$N$140,0)</f>
        <v>0</v>
      </c>
      <c r="N70" s="81">
        <f>IFERROR(+'7. End-Year Report (LC)'!N70/$N$140,0)</f>
        <v>0</v>
      </c>
      <c r="O70" s="120" t="b">
        <f t="shared" si="16"/>
        <v>1</v>
      </c>
      <c r="P70" s="124">
        <f t="shared" si="17"/>
        <v>0</v>
      </c>
      <c r="Q70" s="124">
        <f t="shared" si="18"/>
        <v>0</v>
      </c>
      <c r="R70" s="124">
        <f t="shared" si="19"/>
        <v>0</v>
      </c>
      <c r="S70" s="124">
        <f t="shared" si="20"/>
        <v>0</v>
      </c>
      <c r="T70" s="124">
        <f t="shared" si="21"/>
        <v>0</v>
      </c>
      <c r="U70" s="9"/>
    </row>
    <row r="71" spans="1:21" x14ac:dyDescent="0.35">
      <c r="A71" s="412"/>
      <c r="B71" s="105">
        <f>+'7. End-Year Report (LC)'!B71</f>
        <v>0</v>
      </c>
      <c r="C71" s="70">
        <f>+'7. End-Year Report (LC)'!C71</f>
        <v>0</v>
      </c>
      <c r="D71" s="2">
        <f>+'7. End-Year Report (LC)'!D71</f>
        <v>0</v>
      </c>
      <c r="E71" s="68">
        <f>+'7. End-Year Report (LC)'!E71</f>
        <v>0</v>
      </c>
      <c r="F71" s="68">
        <f>IFERROR(+'7. End-Year Report (LC)'!F71/$C$140,0)</f>
        <v>0</v>
      </c>
      <c r="G71" s="68">
        <f>IFERROR(+'7. End-Year Report (LC)'!G71/$C$140,0)</f>
        <v>0</v>
      </c>
      <c r="H71" s="68">
        <f>IFERROR(+'7. End-Year Report (LC)'!H71/$C$140,0)</f>
        <v>0</v>
      </c>
      <c r="I71" s="68">
        <f>IFERROR(+'7. End-Year Report (LC)'!I71/$C$140,0)</f>
        <v>0</v>
      </c>
      <c r="J71" s="81">
        <f>+'7. End-Year Report (LC)'!J71</f>
        <v>0</v>
      </c>
      <c r="K71" s="82">
        <f>IFERROR(+'7. End-Year Report (LC)'!K71/$N$140,0)</f>
        <v>0</v>
      </c>
      <c r="L71" s="81">
        <f>IFERROR(+'7. End-Year Report (LC)'!L71/$N$140,0)</f>
        <v>0</v>
      </c>
      <c r="M71" s="82">
        <f>IFERROR(+'7. End-Year Report (LC)'!M71/$N$140,0)</f>
        <v>0</v>
      </c>
      <c r="N71" s="81">
        <f>IFERROR(+'7. End-Year Report (LC)'!N71/$N$140,0)</f>
        <v>0</v>
      </c>
      <c r="O71" s="120" t="b">
        <f t="shared" si="16"/>
        <v>1</v>
      </c>
      <c r="P71" s="124">
        <f t="shared" si="17"/>
        <v>0</v>
      </c>
      <c r="Q71" s="124">
        <f t="shared" si="18"/>
        <v>0</v>
      </c>
      <c r="R71" s="124">
        <f t="shared" si="19"/>
        <v>0</v>
      </c>
      <c r="S71" s="124">
        <f t="shared" si="20"/>
        <v>0</v>
      </c>
      <c r="T71" s="124">
        <f t="shared" si="21"/>
        <v>0</v>
      </c>
      <c r="U71" s="9"/>
    </row>
    <row r="72" spans="1:21" x14ac:dyDescent="0.35">
      <c r="A72" s="412"/>
      <c r="B72" s="105">
        <f>+'7. End-Year Report (LC)'!B72</f>
        <v>0</v>
      </c>
      <c r="C72" s="70">
        <f>+'7. End-Year Report (LC)'!C72</f>
        <v>0</v>
      </c>
      <c r="D72" s="2">
        <f>+'7. End-Year Report (LC)'!D72</f>
        <v>0</v>
      </c>
      <c r="E72" s="68">
        <f>+'7. End-Year Report (LC)'!E72</f>
        <v>0</v>
      </c>
      <c r="F72" s="68">
        <f>IFERROR(+'7. End-Year Report (LC)'!F72/$C$140,0)</f>
        <v>0</v>
      </c>
      <c r="G72" s="68">
        <f>IFERROR(+'7. End-Year Report (LC)'!G72/$C$140,0)</f>
        <v>0</v>
      </c>
      <c r="H72" s="68">
        <f>IFERROR(+'7. End-Year Report (LC)'!H72/$C$140,0)</f>
        <v>0</v>
      </c>
      <c r="I72" s="68">
        <f>IFERROR(+'7. End-Year Report (LC)'!I72/$C$140,0)</f>
        <v>0</v>
      </c>
      <c r="J72" s="81">
        <f>+'7. End-Year Report (LC)'!J72</f>
        <v>0</v>
      </c>
      <c r="K72" s="82">
        <f>IFERROR(+'7. End-Year Report (LC)'!K72/$N$140,0)</f>
        <v>0</v>
      </c>
      <c r="L72" s="81">
        <f>IFERROR(+'7. End-Year Report (LC)'!L72/$N$140,0)</f>
        <v>0</v>
      </c>
      <c r="M72" s="82">
        <f>IFERROR(+'7. End-Year Report (LC)'!M72/$N$140,0)</f>
        <v>0</v>
      </c>
      <c r="N72" s="81">
        <f>IFERROR(+'7. End-Year Report (LC)'!N72/$N$140,0)</f>
        <v>0</v>
      </c>
      <c r="O72" s="120" t="b">
        <f t="shared" si="16"/>
        <v>1</v>
      </c>
      <c r="P72" s="124">
        <f t="shared" si="17"/>
        <v>0</v>
      </c>
      <c r="Q72" s="124">
        <f t="shared" si="18"/>
        <v>0</v>
      </c>
      <c r="R72" s="124">
        <f t="shared" si="19"/>
        <v>0</v>
      </c>
      <c r="S72" s="124">
        <f t="shared" si="20"/>
        <v>0</v>
      </c>
      <c r="T72" s="124">
        <f t="shared" si="21"/>
        <v>0</v>
      </c>
      <c r="U72" s="9"/>
    </row>
    <row r="73" spans="1:21" x14ac:dyDescent="0.35">
      <c r="A73" s="412"/>
      <c r="B73" s="105">
        <f>+'7. End-Year Report (LC)'!B73</f>
        <v>0</v>
      </c>
      <c r="C73" s="70">
        <f>+'7. End-Year Report (LC)'!C73</f>
        <v>0</v>
      </c>
      <c r="D73" s="2">
        <f>+'7. End-Year Report (LC)'!D73</f>
        <v>0</v>
      </c>
      <c r="E73" s="68">
        <f>+'7. End-Year Report (LC)'!E73</f>
        <v>0</v>
      </c>
      <c r="F73" s="68">
        <f>IFERROR(+'7. End-Year Report (LC)'!F73/$C$140,0)</f>
        <v>0</v>
      </c>
      <c r="G73" s="68">
        <f>IFERROR(+'7. End-Year Report (LC)'!G73/$C$140,0)</f>
        <v>0</v>
      </c>
      <c r="H73" s="68">
        <f>IFERROR(+'7. End-Year Report (LC)'!H73/$C$140,0)</f>
        <v>0</v>
      </c>
      <c r="I73" s="68">
        <f>IFERROR(+'7. End-Year Report (LC)'!I73/$C$140,0)</f>
        <v>0</v>
      </c>
      <c r="J73" s="81">
        <f>+'7. End-Year Report (LC)'!J73</f>
        <v>0</v>
      </c>
      <c r="K73" s="82">
        <f>IFERROR(+'7. End-Year Report (LC)'!K73/$N$140,0)</f>
        <v>0</v>
      </c>
      <c r="L73" s="81">
        <f>IFERROR(+'7. End-Year Report (LC)'!L73/$N$140,0)</f>
        <v>0</v>
      </c>
      <c r="M73" s="82">
        <f>IFERROR(+'7. End-Year Report (LC)'!M73/$N$140,0)</f>
        <v>0</v>
      </c>
      <c r="N73" s="81">
        <f>IFERROR(+'7. End-Year Report (LC)'!N73/$N$140,0)</f>
        <v>0</v>
      </c>
      <c r="O73" s="120" t="b">
        <f t="shared" si="16"/>
        <v>1</v>
      </c>
      <c r="P73" s="124">
        <f t="shared" si="17"/>
        <v>0</v>
      </c>
      <c r="Q73" s="124">
        <f t="shared" si="18"/>
        <v>0</v>
      </c>
      <c r="R73" s="124">
        <f t="shared" si="19"/>
        <v>0</v>
      </c>
      <c r="S73" s="124">
        <f t="shared" si="20"/>
        <v>0</v>
      </c>
      <c r="T73" s="124">
        <f t="shared" si="21"/>
        <v>0</v>
      </c>
      <c r="U73" s="9"/>
    </row>
    <row r="74" spans="1:21" x14ac:dyDescent="0.35">
      <c r="A74" s="412"/>
      <c r="B74" s="105">
        <f>+'7. End-Year Report (LC)'!B74</f>
        <v>0</v>
      </c>
      <c r="C74" s="70">
        <f>+'7. End-Year Report (LC)'!C74</f>
        <v>0</v>
      </c>
      <c r="D74" s="2">
        <f>+'7. End-Year Report (LC)'!D74</f>
        <v>0</v>
      </c>
      <c r="E74" s="68">
        <f>+'7. End-Year Report (LC)'!E74</f>
        <v>0</v>
      </c>
      <c r="F74" s="68">
        <f>IFERROR(+'7. End-Year Report (LC)'!F74/$C$140,0)</f>
        <v>0</v>
      </c>
      <c r="G74" s="68">
        <f>IFERROR(+'7. End-Year Report (LC)'!G74/$C$140,0)</f>
        <v>0</v>
      </c>
      <c r="H74" s="68">
        <f>IFERROR(+'7. End-Year Report (LC)'!H74/$C$140,0)</f>
        <v>0</v>
      </c>
      <c r="I74" s="68">
        <f>IFERROR(+'7. End-Year Report (LC)'!I74/$C$140,0)</f>
        <v>0</v>
      </c>
      <c r="J74" s="81">
        <f>+'7. End-Year Report (LC)'!J74</f>
        <v>0</v>
      </c>
      <c r="K74" s="82">
        <f>IFERROR(+'7. End-Year Report (LC)'!K74/$N$140,0)</f>
        <v>0</v>
      </c>
      <c r="L74" s="81">
        <f>IFERROR(+'7. End-Year Report (LC)'!L74/$N$140,0)</f>
        <v>0</v>
      </c>
      <c r="M74" s="82">
        <f>IFERROR(+'7. End-Year Report (LC)'!M74/$N$140,0)</f>
        <v>0</v>
      </c>
      <c r="N74" s="81">
        <f>IFERROR(+'7. End-Year Report (LC)'!N74/$N$140,0)</f>
        <v>0</v>
      </c>
      <c r="O74" s="120" t="b">
        <f t="shared" si="16"/>
        <v>1</v>
      </c>
      <c r="P74" s="124">
        <f t="shared" si="17"/>
        <v>0</v>
      </c>
      <c r="Q74" s="124">
        <f t="shared" si="18"/>
        <v>0</v>
      </c>
      <c r="R74" s="124">
        <f t="shared" si="19"/>
        <v>0</v>
      </c>
      <c r="S74" s="124">
        <f t="shared" si="20"/>
        <v>0</v>
      </c>
      <c r="T74" s="124">
        <f t="shared" si="21"/>
        <v>0</v>
      </c>
      <c r="U74" s="9"/>
    </row>
    <row r="75" spans="1:21" x14ac:dyDescent="0.35">
      <c r="A75" s="412"/>
      <c r="B75" s="105">
        <f>+'7. End-Year Report (LC)'!B75</f>
        <v>0</v>
      </c>
      <c r="C75" s="70">
        <f>+'7. End-Year Report (LC)'!C75</f>
        <v>0</v>
      </c>
      <c r="D75" s="2">
        <f>+'7. End-Year Report (LC)'!D75</f>
        <v>0</v>
      </c>
      <c r="E75" s="68">
        <f>+'7. End-Year Report (LC)'!E75</f>
        <v>0</v>
      </c>
      <c r="F75" s="68">
        <f>IFERROR(+'7. End-Year Report (LC)'!F75/$C$140,0)</f>
        <v>0</v>
      </c>
      <c r="G75" s="68">
        <f>IFERROR(+'7. End-Year Report (LC)'!G75/$C$140,0)</f>
        <v>0</v>
      </c>
      <c r="H75" s="68">
        <f>IFERROR(+'7. End-Year Report (LC)'!H75/$C$140,0)</f>
        <v>0</v>
      </c>
      <c r="I75" s="68">
        <f>IFERROR(+'7. End-Year Report (LC)'!I75/$C$140,0)</f>
        <v>0</v>
      </c>
      <c r="J75" s="81">
        <f>+'7. End-Year Report (LC)'!J75</f>
        <v>0</v>
      </c>
      <c r="K75" s="82">
        <f>IFERROR(+'7. End-Year Report (LC)'!K75/$N$140,0)</f>
        <v>0</v>
      </c>
      <c r="L75" s="81">
        <f>IFERROR(+'7. End-Year Report (LC)'!L75/$N$140,0)</f>
        <v>0</v>
      </c>
      <c r="M75" s="82">
        <f>IFERROR(+'7. End-Year Report (LC)'!M75/$N$140,0)</f>
        <v>0</v>
      </c>
      <c r="N75" s="81">
        <f>IFERROR(+'7. End-Year Report (LC)'!N75/$N$140,0)</f>
        <v>0</v>
      </c>
      <c r="O75" s="120" t="b">
        <f t="shared" si="16"/>
        <v>1</v>
      </c>
      <c r="P75" s="124">
        <f t="shared" si="17"/>
        <v>0</v>
      </c>
      <c r="Q75" s="124">
        <f t="shared" si="18"/>
        <v>0</v>
      </c>
      <c r="R75" s="124">
        <f t="shared" si="19"/>
        <v>0</v>
      </c>
      <c r="S75" s="124">
        <f t="shared" si="20"/>
        <v>0</v>
      </c>
      <c r="T75" s="124">
        <f t="shared" si="21"/>
        <v>0</v>
      </c>
      <c r="U75" s="9"/>
    </row>
    <row r="76" spans="1:21" x14ac:dyDescent="0.35">
      <c r="A76" s="412"/>
      <c r="B76" s="105">
        <f>+'7. End-Year Report (LC)'!B76</f>
        <v>0</v>
      </c>
      <c r="C76" s="70">
        <f>+'7. End-Year Report (LC)'!C76</f>
        <v>0</v>
      </c>
      <c r="D76" s="2">
        <f>+'7. End-Year Report (LC)'!D76</f>
        <v>0</v>
      </c>
      <c r="E76" s="68">
        <f>+'7. End-Year Report (LC)'!E76</f>
        <v>0</v>
      </c>
      <c r="F76" s="68">
        <f>IFERROR(+'7. End-Year Report (LC)'!F76/$C$140,0)</f>
        <v>0</v>
      </c>
      <c r="G76" s="68">
        <f>IFERROR(+'7. End-Year Report (LC)'!G76/$C$140,0)</f>
        <v>0</v>
      </c>
      <c r="H76" s="68">
        <f>IFERROR(+'7. End-Year Report (LC)'!H76/$C$140,0)</f>
        <v>0</v>
      </c>
      <c r="I76" s="68">
        <f>IFERROR(+'7. End-Year Report (LC)'!I76/$C$140,0)</f>
        <v>0</v>
      </c>
      <c r="J76" s="81">
        <f>+'7. End-Year Report (LC)'!J76</f>
        <v>0</v>
      </c>
      <c r="K76" s="82">
        <f>IFERROR(+'7. End-Year Report (LC)'!K76/$N$140,0)</f>
        <v>0</v>
      </c>
      <c r="L76" s="81">
        <f>IFERROR(+'7. End-Year Report (LC)'!L76/$N$140,0)</f>
        <v>0</v>
      </c>
      <c r="M76" s="82">
        <f>IFERROR(+'7. End-Year Report (LC)'!M76/$N$140,0)</f>
        <v>0</v>
      </c>
      <c r="N76" s="81">
        <f>IFERROR(+'7. End-Year Report (LC)'!N76/$N$140,0)</f>
        <v>0</v>
      </c>
      <c r="O76" s="120" t="b">
        <f t="shared" si="16"/>
        <v>1</v>
      </c>
      <c r="P76" s="124">
        <f t="shared" si="17"/>
        <v>0</v>
      </c>
      <c r="Q76" s="124">
        <f t="shared" si="18"/>
        <v>0</v>
      </c>
      <c r="R76" s="124">
        <f t="shared" si="19"/>
        <v>0</v>
      </c>
      <c r="S76" s="124">
        <f t="shared" si="20"/>
        <v>0</v>
      </c>
      <c r="T76" s="124">
        <f t="shared" si="21"/>
        <v>0</v>
      </c>
      <c r="U76" s="9"/>
    </row>
    <row r="77" spans="1:21" x14ac:dyDescent="0.35">
      <c r="A77" s="412"/>
      <c r="B77" s="105">
        <f>+'7. End-Year Report (LC)'!B77</f>
        <v>0</v>
      </c>
      <c r="C77" s="70">
        <f>+'7. End-Year Report (LC)'!C77</f>
        <v>0</v>
      </c>
      <c r="D77" s="2">
        <f>+'7. End-Year Report (LC)'!D77</f>
        <v>0</v>
      </c>
      <c r="E77" s="68">
        <f>+'7. End-Year Report (LC)'!E77</f>
        <v>0</v>
      </c>
      <c r="F77" s="68">
        <f>IFERROR(+'7. End-Year Report (LC)'!F77/$C$140,0)</f>
        <v>0</v>
      </c>
      <c r="G77" s="68">
        <f>IFERROR(+'7. End-Year Report (LC)'!G77/$C$140,0)</f>
        <v>0</v>
      </c>
      <c r="H77" s="68">
        <f>IFERROR(+'7. End-Year Report (LC)'!H77/$C$140,0)</f>
        <v>0</v>
      </c>
      <c r="I77" s="68">
        <f>IFERROR(+'7. End-Year Report (LC)'!I77/$C$140,0)</f>
        <v>0</v>
      </c>
      <c r="J77" s="81">
        <f>+'7. End-Year Report (LC)'!J77</f>
        <v>0</v>
      </c>
      <c r="K77" s="82">
        <f>IFERROR(+'7. End-Year Report (LC)'!K77/$N$140,0)</f>
        <v>0</v>
      </c>
      <c r="L77" s="81">
        <f>IFERROR(+'7. End-Year Report (LC)'!L77/$N$140,0)</f>
        <v>0</v>
      </c>
      <c r="M77" s="82">
        <f>IFERROR(+'7. End-Year Report (LC)'!M77/$N$140,0)</f>
        <v>0</v>
      </c>
      <c r="N77" s="81">
        <f>IFERROR(+'7. End-Year Report (LC)'!N77/$N$140,0)</f>
        <v>0</v>
      </c>
      <c r="O77" s="120" t="b">
        <f t="shared" si="16"/>
        <v>1</v>
      </c>
      <c r="P77" s="124">
        <f t="shared" si="17"/>
        <v>0</v>
      </c>
      <c r="Q77" s="124">
        <f t="shared" si="18"/>
        <v>0</v>
      </c>
      <c r="R77" s="124">
        <f t="shared" si="19"/>
        <v>0</v>
      </c>
      <c r="S77" s="124">
        <f t="shared" si="20"/>
        <v>0</v>
      </c>
      <c r="T77" s="124">
        <f t="shared" si="21"/>
        <v>0</v>
      </c>
      <c r="U77" s="9"/>
    </row>
    <row r="78" spans="1:21" x14ac:dyDescent="0.35">
      <c r="A78" s="412"/>
      <c r="B78" s="105">
        <f>+'7. End-Year Report (LC)'!B78</f>
        <v>0</v>
      </c>
      <c r="C78" s="70">
        <f>+'7. End-Year Report (LC)'!C78</f>
        <v>0</v>
      </c>
      <c r="D78" s="2">
        <f>+'7. End-Year Report (LC)'!D78</f>
        <v>0</v>
      </c>
      <c r="E78" s="68">
        <f>+'7. End-Year Report (LC)'!E78</f>
        <v>0</v>
      </c>
      <c r="F78" s="68">
        <f>IFERROR(+'7. End-Year Report (LC)'!F78/$C$140,0)</f>
        <v>0</v>
      </c>
      <c r="G78" s="68">
        <f>IFERROR(+'7. End-Year Report (LC)'!G78/$C$140,0)</f>
        <v>0</v>
      </c>
      <c r="H78" s="68">
        <f>IFERROR(+'7. End-Year Report (LC)'!H78/$C$140,0)</f>
        <v>0</v>
      </c>
      <c r="I78" s="68">
        <f>IFERROR(+'7. End-Year Report (LC)'!I78/$C$140,0)</f>
        <v>0</v>
      </c>
      <c r="J78" s="81">
        <f>+'7. End-Year Report (LC)'!J78</f>
        <v>0</v>
      </c>
      <c r="K78" s="82">
        <f>IFERROR(+'7. End-Year Report (LC)'!K78/$N$140,0)</f>
        <v>0</v>
      </c>
      <c r="L78" s="81">
        <f>IFERROR(+'7. End-Year Report (LC)'!L78/$N$140,0)</f>
        <v>0</v>
      </c>
      <c r="M78" s="82">
        <f>IFERROR(+'7. End-Year Report (LC)'!M78/$N$140,0)</f>
        <v>0</v>
      </c>
      <c r="N78" s="81">
        <f>IFERROR(+'7. End-Year Report (LC)'!N78/$N$140,0)</f>
        <v>0</v>
      </c>
      <c r="O78" s="120" t="b">
        <f t="shared" si="16"/>
        <v>1</v>
      </c>
      <c r="P78" s="124">
        <f t="shared" si="17"/>
        <v>0</v>
      </c>
      <c r="Q78" s="124">
        <f t="shared" si="18"/>
        <v>0</v>
      </c>
      <c r="R78" s="124">
        <f t="shared" si="19"/>
        <v>0</v>
      </c>
      <c r="S78" s="124">
        <f t="shared" si="20"/>
        <v>0</v>
      </c>
      <c r="T78" s="124">
        <f t="shared" si="21"/>
        <v>0</v>
      </c>
      <c r="U78" s="9"/>
    </row>
    <row r="79" spans="1:21" x14ac:dyDescent="0.35">
      <c r="A79" s="412"/>
      <c r="B79" s="105">
        <f>+'7. End-Year Report (LC)'!B79</f>
        <v>0</v>
      </c>
      <c r="C79" s="70">
        <f>+'7. End-Year Report (LC)'!C79</f>
        <v>0</v>
      </c>
      <c r="D79" s="2">
        <f>+'7. End-Year Report (LC)'!D79</f>
        <v>0</v>
      </c>
      <c r="E79" s="68">
        <f>+'7. End-Year Report (LC)'!E79</f>
        <v>0</v>
      </c>
      <c r="F79" s="68">
        <f>IFERROR(+'7. End-Year Report (LC)'!F79/$C$140,0)</f>
        <v>0</v>
      </c>
      <c r="G79" s="68">
        <f>IFERROR(+'7. End-Year Report (LC)'!G79/$C$140,0)</f>
        <v>0</v>
      </c>
      <c r="H79" s="68">
        <f>IFERROR(+'7. End-Year Report (LC)'!H79/$C$140,0)</f>
        <v>0</v>
      </c>
      <c r="I79" s="68">
        <f>IFERROR(+'7. End-Year Report (LC)'!I79/$C$140,0)</f>
        <v>0</v>
      </c>
      <c r="J79" s="81">
        <f>+'7. End-Year Report (LC)'!J79</f>
        <v>0</v>
      </c>
      <c r="K79" s="82">
        <f>IFERROR(+'7. End-Year Report (LC)'!K79/$N$140,0)</f>
        <v>0</v>
      </c>
      <c r="L79" s="81">
        <f>IFERROR(+'7. End-Year Report (LC)'!L79/$N$140,0)</f>
        <v>0</v>
      </c>
      <c r="M79" s="82">
        <f>IFERROR(+'7. End-Year Report (LC)'!M79/$N$140,0)</f>
        <v>0</v>
      </c>
      <c r="N79" s="81">
        <f>IFERROR(+'7. End-Year Report (LC)'!N79/$N$140,0)</f>
        <v>0</v>
      </c>
      <c r="O79" s="120" t="b">
        <f t="shared" si="16"/>
        <v>1</v>
      </c>
      <c r="P79" s="124">
        <f t="shared" si="17"/>
        <v>0</v>
      </c>
      <c r="Q79" s="124">
        <f t="shared" si="18"/>
        <v>0</v>
      </c>
      <c r="R79" s="124">
        <f t="shared" si="19"/>
        <v>0</v>
      </c>
      <c r="S79" s="124">
        <f t="shared" si="20"/>
        <v>0</v>
      </c>
      <c r="T79" s="124">
        <f t="shared" si="21"/>
        <v>0</v>
      </c>
      <c r="U79" s="9"/>
    </row>
    <row r="80" spans="1:21" x14ac:dyDescent="0.35">
      <c r="A80" s="412"/>
      <c r="B80" s="105">
        <f>+'7. End-Year Report (LC)'!B80</f>
        <v>0</v>
      </c>
      <c r="C80" s="70">
        <f>+'7. End-Year Report (LC)'!C80</f>
        <v>0</v>
      </c>
      <c r="D80" s="2">
        <f>+'7. End-Year Report (LC)'!D80</f>
        <v>0</v>
      </c>
      <c r="E80" s="68">
        <f>+'7. End-Year Report (LC)'!E80</f>
        <v>0</v>
      </c>
      <c r="F80" s="68">
        <f>IFERROR(+'7. End-Year Report (LC)'!F80/$C$140,0)</f>
        <v>0</v>
      </c>
      <c r="G80" s="68">
        <f>IFERROR(+'7. End-Year Report (LC)'!G80/$C$140,0)</f>
        <v>0</v>
      </c>
      <c r="H80" s="68">
        <f>IFERROR(+'7. End-Year Report (LC)'!H80/$C$140,0)</f>
        <v>0</v>
      </c>
      <c r="I80" s="68">
        <f>IFERROR(+'7. End-Year Report (LC)'!I80/$C$140,0)</f>
        <v>0</v>
      </c>
      <c r="J80" s="81">
        <f>+'7. End-Year Report (LC)'!J80</f>
        <v>0</v>
      </c>
      <c r="K80" s="82">
        <f>IFERROR(+'7. End-Year Report (LC)'!K80/$N$140,0)</f>
        <v>0</v>
      </c>
      <c r="L80" s="81">
        <f>IFERROR(+'7. End-Year Report (LC)'!L80/$N$140,0)</f>
        <v>0</v>
      </c>
      <c r="M80" s="82">
        <f>IFERROR(+'7. End-Year Report (LC)'!M80/$N$140,0)</f>
        <v>0</v>
      </c>
      <c r="N80" s="81">
        <f>IFERROR(+'7. End-Year Report (LC)'!N80/$N$140,0)</f>
        <v>0</v>
      </c>
      <c r="O80" s="120" t="b">
        <f t="shared" si="16"/>
        <v>1</v>
      </c>
      <c r="P80" s="124">
        <f t="shared" si="17"/>
        <v>0</v>
      </c>
      <c r="Q80" s="124">
        <f t="shared" si="18"/>
        <v>0</v>
      </c>
      <c r="R80" s="124">
        <f t="shared" si="19"/>
        <v>0</v>
      </c>
      <c r="S80" s="124">
        <f t="shared" si="20"/>
        <v>0</v>
      </c>
      <c r="T80" s="124">
        <f t="shared" si="21"/>
        <v>0</v>
      </c>
      <c r="U80" s="9"/>
    </row>
    <row r="81" spans="1:21" x14ac:dyDescent="0.35">
      <c r="A81" s="412"/>
      <c r="B81" s="105">
        <f>+'7. End-Year Report (LC)'!B81</f>
        <v>0</v>
      </c>
      <c r="C81" s="70">
        <f>+'7. End-Year Report (LC)'!C81</f>
        <v>0</v>
      </c>
      <c r="D81" s="2">
        <f>+'7. End-Year Report (LC)'!D81</f>
        <v>0</v>
      </c>
      <c r="E81" s="68">
        <f>+'7. End-Year Report (LC)'!E81</f>
        <v>0</v>
      </c>
      <c r="F81" s="68">
        <f>IFERROR(+'7. End-Year Report (LC)'!F81/$C$140,0)</f>
        <v>0</v>
      </c>
      <c r="G81" s="68">
        <f>IFERROR(+'7. End-Year Report (LC)'!G81/$C$140,0)</f>
        <v>0</v>
      </c>
      <c r="H81" s="68">
        <f>IFERROR(+'7. End-Year Report (LC)'!H81/$C$140,0)</f>
        <v>0</v>
      </c>
      <c r="I81" s="68">
        <f>IFERROR(+'7. End-Year Report (LC)'!I81/$C$140,0)</f>
        <v>0</v>
      </c>
      <c r="J81" s="81">
        <f>+'7. End-Year Report (LC)'!J81</f>
        <v>0</v>
      </c>
      <c r="K81" s="82">
        <f>IFERROR(+'7. End-Year Report (LC)'!K81/$N$140,0)</f>
        <v>0</v>
      </c>
      <c r="L81" s="81">
        <f>IFERROR(+'7. End-Year Report (LC)'!L81/$N$140,0)</f>
        <v>0</v>
      </c>
      <c r="M81" s="82">
        <f>IFERROR(+'7. End-Year Report (LC)'!M81/$N$140,0)</f>
        <v>0</v>
      </c>
      <c r="N81" s="81">
        <f>IFERROR(+'7. End-Year Report (LC)'!N81/$N$140,0)</f>
        <v>0</v>
      </c>
      <c r="O81" s="120" t="b">
        <f t="shared" si="16"/>
        <v>1</v>
      </c>
      <c r="P81" s="124">
        <f t="shared" si="17"/>
        <v>0</v>
      </c>
      <c r="Q81" s="124">
        <f t="shared" si="18"/>
        <v>0</v>
      </c>
      <c r="R81" s="124">
        <f t="shared" si="19"/>
        <v>0</v>
      </c>
      <c r="S81" s="124">
        <f t="shared" si="20"/>
        <v>0</v>
      </c>
      <c r="T81" s="124">
        <f t="shared" si="21"/>
        <v>0</v>
      </c>
      <c r="U81" s="9"/>
    </row>
    <row r="82" spans="1:21" x14ac:dyDescent="0.35">
      <c r="A82" s="412"/>
      <c r="B82" s="105">
        <f>+'7. End-Year Report (LC)'!B82</f>
        <v>0</v>
      </c>
      <c r="C82" s="70">
        <f>+'7. End-Year Report (LC)'!C82</f>
        <v>0</v>
      </c>
      <c r="D82" s="2">
        <f>+'7. End-Year Report (LC)'!D82</f>
        <v>0</v>
      </c>
      <c r="E82" s="68">
        <f>+'7. End-Year Report (LC)'!E82</f>
        <v>0</v>
      </c>
      <c r="F82" s="68">
        <f>IFERROR(+'7. End-Year Report (LC)'!F82/$C$140,0)</f>
        <v>0</v>
      </c>
      <c r="G82" s="68">
        <f>IFERROR(+'7. End-Year Report (LC)'!G82/$C$140,0)</f>
        <v>0</v>
      </c>
      <c r="H82" s="68">
        <f>IFERROR(+'7. End-Year Report (LC)'!H82/$C$140,0)</f>
        <v>0</v>
      </c>
      <c r="I82" s="68">
        <f>IFERROR(+'7. End-Year Report (LC)'!I82/$C$140,0)</f>
        <v>0</v>
      </c>
      <c r="J82" s="81">
        <f>+'7. End-Year Report (LC)'!J82</f>
        <v>0</v>
      </c>
      <c r="K82" s="82">
        <f>IFERROR(+'7. End-Year Report (LC)'!K82/$N$140,0)</f>
        <v>0</v>
      </c>
      <c r="L82" s="81">
        <f>IFERROR(+'7. End-Year Report (LC)'!L82/$N$140,0)</f>
        <v>0</v>
      </c>
      <c r="M82" s="82">
        <f>IFERROR(+'7. End-Year Report (LC)'!M82/$N$140,0)</f>
        <v>0</v>
      </c>
      <c r="N82" s="81">
        <f>IFERROR(+'7. End-Year Report (LC)'!N82/$N$140,0)</f>
        <v>0</v>
      </c>
      <c r="O82" s="120" t="b">
        <f t="shared" si="16"/>
        <v>1</v>
      </c>
      <c r="P82" s="124">
        <f t="shared" si="17"/>
        <v>0</v>
      </c>
      <c r="Q82" s="124">
        <f t="shared" si="18"/>
        <v>0</v>
      </c>
      <c r="R82" s="124">
        <f t="shared" si="19"/>
        <v>0</v>
      </c>
      <c r="S82" s="124">
        <f t="shared" si="20"/>
        <v>0</v>
      </c>
      <c r="T82" s="124">
        <f t="shared" si="21"/>
        <v>0</v>
      </c>
      <c r="U82" s="9"/>
    </row>
    <row r="83" spans="1:21" x14ac:dyDescent="0.35">
      <c r="A83" s="412"/>
      <c r="B83" s="105">
        <f>+'7. End-Year Report (LC)'!B83</f>
        <v>0</v>
      </c>
      <c r="C83" s="70">
        <f>+'7. End-Year Report (LC)'!C83</f>
        <v>0</v>
      </c>
      <c r="D83" s="2">
        <f>+'7. End-Year Report (LC)'!D83</f>
        <v>0</v>
      </c>
      <c r="E83" s="68">
        <f>+'7. End-Year Report (LC)'!E83</f>
        <v>0</v>
      </c>
      <c r="F83" s="68">
        <f>IFERROR(+'7. End-Year Report (LC)'!F83/$C$140,0)</f>
        <v>0</v>
      </c>
      <c r="G83" s="68">
        <f>IFERROR(+'7. End-Year Report (LC)'!G83/$C$140,0)</f>
        <v>0</v>
      </c>
      <c r="H83" s="68">
        <f>IFERROR(+'7. End-Year Report (LC)'!H83/$C$140,0)</f>
        <v>0</v>
      </c>
      <c r="I83" s="68">
        <f>IFERROR(+'7. End-Year Report (LC)'!I83/$C$140,0)</f>
        <v>0</v>
      </c>
      <c r="J83" s="81">
        <f>+'7. End-Year Report (LC)'!J83</f>
        <v>0</v>
      </c>
      <c r="K83" s="82">
        <f>IFERROR(+'7. End-Year Report (LC)'!K83/$N$140,0)</f>
        <v>0</v>
      </c>
      <c r="L83" s="81">
        <f>IFERROR(+'7. End-Year Report (LC)'!L83/$N$140,0)</f>
        <v>0</v>
      </c>
      <c r="M83" s="82">
        <f>IFERROR(+'7. End-Year Report (LC)'!M83/$N$140,0)</f>
        <v>0</v>
      </c>
      <c r="N83" s="81">
        <f>IFERROR(+'7. End-Year Report (LC)'!N83/$N$140,0)</f>
        <v>0</v>
      </c>
      <c r="O83" s="120" t="b">
        <f t="shared" si="16"/>
        <v>1</v>
      </c>
      <c r="P83" s="124">
        <f t="shared" si="17"/>
        <v>0</v>
      </c>
      <c r="Q83" s="124">
        <f t="shared" si="18"/>
        <v>0</v>
      </c>
      <c r="R83" s="124">
        <f t="shared" si="19"/>
        <v>0</v>
      </c>
      <c r="S83" s="124">
        <f t="shared" si="20"/>
        <v>0</v>
      </c>
      <c r="T83" s="124">
        <f t="shared" si="21"/>
        <v>0</v>
      </c>
      <c r="U83" s="9"/>
    </row>
    <row r="84" spans="1:21" x14ac:dyDescent="0.35">
      <c r="A84" s="412"/>
      <c r="B84" s="105">
        <f>+'7. End-Year Report (LC)'!B84</f>
        <v>0</v>
      </c>
      <c r="C84" s="70">
        <f>+'7. End-Year Report (LC)'!C84</f>
        <v>0</v>
      </c>
      <c r="D84" s="2">
        <f>+'7. End-Year Report (LC)'!D84</f>
        <v>0</v>
      </c>
      <c r="E84" s="68">
        <f>+'7. End-Year Report (LC)'!E84</f>
        <v>0</v>
      </c>
      <c r="F84" s="68">
        <f>IFERROR(+'7. End-Year Report (LC)'!F84/$C$140,0)</f>
        <v>0</v>
      </c>
      <c r="G84" s="68">
        <f>IFERROR(+'7. End-Year Report (LC)'!G84/$C$140,0)</f>
        <v>0</v>
      </c>
      <c r="H84" s="68">
        <f>IFERROR(+'7. End-Year Report (LC)'!H84/$C$140,0)</f>
        <v>0</v>
      </c>
      <c r="I84" s="68">
        <f>IFERROR(+'7. End-Year Report (LC)'!I84/$C$140,0)</f>
        <v>0</v>
      </c>
      <c r="J84" s="81">
        <f>+'7. End-Year Report (LC)'!J84</f>
        <v>0</v>
      </c>
      <c r="K84" s="82">
        <f>IFERROR(+'7. End-Year Report (LC)'!K84/$N$140,0)</f>
        <v>0</v>
      </c>
      <c r="L84" s="81">
        <f>IFERROR(+'7. End-Year Report (LC)'!L84/$N$140,0)</f>
        <v>0</v>
      </c>
      <c r="M84" s="82">
        <f>IFERROR(+'7. End-Year Report (LC)'!M84/$N$140,0)</f>
        <v>0</v>
      </c>
      <c r="N84" s="81">
        <f>IFERROR(+'7. End-Year Report (LC)'!N84/$N$140,0)</f>
        <v>0</v>
      </c>
      <c r="O84" s="120" t="b">
        <f t="shared" si="16"/>
        <v>1</v>
      </c>
      <c r="P84" s="124">
        <f t="shared" si="17"/>
        <v>0</v>
      </c>
      <c r="Q84" s="124">
        <f t="shared" si="18"/>
        <v>0</v>
      </c>
      <c r="R84" s="124">
        <f t="shared" si="19"/>
        <v>0</v>
      </c>
      <c r="S84" s="124">
        <f t="shared" si="20"/>
        <v>0</v>
      </c>
      <c r="T84" s="124">
        <f t="shared" si="21"/>
        <v>0</v>
      </c>
      <c r="U84" s="9"/>
    </row>
    <row r="85" spans="1:21" x14ac:dyDescent="0.35">
      <c r="A85" s="412"/>
      <c r="B85" s="105">
        <f>+'7. End-Year Report (LC)'!B85</f>
        <v>0</v>
      </c>
      <c r="C85" s="70">
        <f>+'7. End-Year Report (LC)'!C85</f>
        <v>0</v>
      </c>
      <c r="D85" s="2">
        <f>+'7. End-Year Report (LC)'!D85</f>
        <v>0</v>
      </c>
      <c r="E85" s="68">
        <f>+'7. End-Year Report (LC)'!E85</f>
        <v>0</v>
      </c>
      <c r="F85" s="68">
        <f>IFERROR(+'7. End-Year Report (LC)'!F85/$C$140,0)</f>
        <v>0</v>
      </c>
      <c r="G85" s="68">
        <f>IFERROR(+'7. End-Year Report (LC)'!G85/$C$140,0)</f>
        <v>0</v>
      </c>
      <c r="H85" s="68">
        <f>IFERROR(+'7. End-Year Report (LC)'!H85/$C$140,0)</f>
        <v>0</v>
      </c>
      <c r="I85" s="68">
        <f>IFERROR(+'7. End-Year Report (LC)'!I85/$C$140,0)</f>
        <v>0</v>
      </c>
      <c r="J85" s="81">
        <f>+'7. End-Year Report (LC)'!J85</f>
        <v>0</v>
      </c>
      <c r="K85" s="82">
        <f>IFERROR(+'7. End-Year Report (LC)'!K85/$N$140,0)</f>
        <v>0</v>
      </c>
      <c r="L85" s="81">
        <f>IFERROR(+'7. End-Year Report (LC)'!L85/$N$140,0)</f>
        <v>0</v>
      </c>
      <c r="M85" s="82">
        <f>IFERROR(+'7. End-Year Report (LC)'!M85/$N$140,0)</f>
        <v>0</v>
      </c>
      <c r="N85" s="81">
        <f>IFERROR(+'7. End-Year Report (LC)'!N85/$N$140,0)</f>
        <v>0</v>
      </c>
      <c r="O85" s="120" t="b">
        <f t="shared" si="16"/>
        <v>1</v>
      </c>
      <c r="P85" s="124">
        <f t="shared" si="17"/>
        <v>0</v>
      </c>
      <c r="Q85" s="124">
        <f t="shared" si="18"/>
        <v>0</v>
      </c>
      <c r="R85" s="124">
        <f t="shared" si="19"/>
        <v>0</v>
      </c>
      <c r="S85" s="124">
        <f t="shared" si="20"/>
        <v>0</v>
      </c>
      <c r="T85" s="124">
        <f t="shared" si="21"/>
        <v>0</v>
      </c>
      <c r="U85" s="9"/>
    </row>
    <row r="86" spans="1:21" x14ac:dyDescent="0.35">
      <c r="A86" s="412"/>
      <c r="B86" s="105">
        <f>+'7. End-Year Report (LC)'!B86</f>
        <v>0</v>
      </c>
      <c r="C86" s="70">
        <f>+'7. End-Year Report (LC)'!C86</f>
        <v>0</v>
      </c>
      <c r="D86" s="2">
        <f>+'7. End-Year Report (LC)'!D86</f>
        <v>0</v>
      </c>
      <c r="E86" s="68">
        <f>+'7. End-Year Report (LC)'!E86</f>
        <v>0</v>
      </c>
      <c r="F86" s="68">
        <f>IFERROR(+'7. End-Year Report (LC)'!F86/$C$140,0)</f>
        <v>0</v>
      </c>
      <c r="G86" s="68">
        <f>IFERROR(+'7. End-Year Report (LC)'!G86/$C$140,0)</f>
        <v>0</v>
      </c>
      <c r="H86" s="68">
        <f>IFERROR(+'7. End-Year Report (LC)'!H86/$C$140,0)</f>
        <v>0</v>
      </c>
      <c r="I86" s="68">
        <f>IFERROR(+'7. End-Year Report (LC)'!I86/$C$140,0)</f>
        <v>0</v>
      </c>
      <c r="J86" s="81">
        <f>+'7. End-Year Report (LC)'!J86</f>
        <v>0</v>
      </c>
      <c r="K86" s="82">
        <f>IFERROR(+'7. End-Year Report (LC)'!K86/$N$140,0)</f>
        <v>0</v>
      </c>
      <c r="L86" s="81">
        <f>IFERROR(+'7. End-Year Report (LC)'!L86/$N$140,0)</f>
        <v>0</v>
      </c>
      <c r="M86" s="82">
        <f>IFERROR(+'7. End-Year Report (LC)'!M86/$N$140,0)</f>
        <v>0</v>
      </c>
      <c r="N86" s="81">
        <f>IFERROR(+'7. End-Year Report (LC)'!N86/$N$140,0)</f>
        <v>0</v>
      </c>
      <c r="O86" s="120" t="b">
        <f t="shared" si="16"/>
        <v>1</v>
      </c>
      <c r="P86" s="124">
        <f t="shared" si="17"/>
        <v>0</v>
      </c>
      <c r="Q86" s="124">
        <f t="shared" si="18"/>
        <v>0</v>
      </c>
      <c r="R86" s="124">
        <f t="shared" si="19"/>
        <v>0</v>
      </c>
      <c r="S86" s="124">
        <f t="shared" si="20"/>
        <v>0</v>
      </c>
      <c r="T86" s="124">
        <f t="shared" si="21"/>
        <v>0</v>
      </c>
      <c r="U86" s="9"/>
    </row>
    <row r="87" spans="1:21" x14ac:dyDescent="0.35">
      <c r="A87" s="412"/>
      <c r="B87" s="105">
        <f>+'7. End-Year Report (LC)'!B87</f>
        <v>0</v>
      </c>
      <c r="C87" s="70">
        <f>+'7. End-Year Report (LC)'!C87</f>
        <v>0</v>
      </c>
      <c r="D87" s="2">
        <f>+'7. End-Year Report (LC)'!D87</f>
        <v>0</v>
      </c>
      <c r="E87" s="68">
        <f>+'7. End-Year Report (LC)'!E87</f>
        <v>0</v>
      </c>
      <c r="F87" s="68">
        <f>IFERROR(+'7. End-Year Report (LC)'!F87/$C$140,0)</f>
        <v>0</v>
      </c>
      <c r="G87" s="68">
        <f>IFERROR(+'7. End-Year Report (LC)'!G87/$C$140,0)</f>
        <v>0</v>
      </c>
      <c r="H87" s="68">
        <f>IFERROR(+'7. End-Year Report (LC)'!H87/$C$140,0)</f>
        <v>0</v>
      </c>
      <c r="I87" s="68">
        <f>IFERROR(+'7. End-Year Report (LC)'!I87/$C$140,0)</f>
        <v>0</v>
      </c>
      <c r="J87" s="81">
        <f>+'7. End-Year Report (LC)'!J87</f>
        <v>0</v>
      </c>
      <c r="K87" s="82">
        <f>IFERROR(+'7. End-Year Report (LC)'!K87/$N$140,0)</f>
        <v>0</v>
      </c>
      <c r="L87" s="81">
        <f>IFERROR(+'7. End-Year Report (LC)'!L87/$N$140,0)</f>
        <v>0</v>
      </c>
      <c r="M87" s="82">
        <f>IFERROR(+'7. End-Year Report (LC)'!M87/$N$140,0)</f>
        <v>0</v>
      </c>
      <c r="N87" s="81">
        <f>IFERROR(+'7. End-Year Report (LC)'!N87/$N$140,0)</f>
        <v>0</v>
      </c>
      <c r="O87" s="120" t="b">
        <f t="shared" si="16"/>
        <v>1</v>
      </c>
      <c r="P87" s="124">
        <f t="shared" si="17"/>
        <v>0</v>
      </c>
      <c r="Q87" s="124">
        <f t="shared" si="18"/>
        <v>0</v>
      </c>
      <c r="R87" s="124">
        <f t="shared" si="19"/>
        <v>0</v>
      </c>
      <c r="S87" s="124">
        <f t="shared" si="20"/>
        <v>0</v>
      </c>
      <c r="T87" s="124">
        <f t="shared" si="21"/>
        <v>0</v>
      </c>
      <c r="U87" s="9"/>
    </row>
    <row r="88" spans="1:21" x14ac:dyDescent="0.35">
      <c r="A88" s="412"/>
      <c r="B88" s="105">
        <f>+'7. End-Year Report (LC)'!B88</f>
        <v>0</v>
      </c>
      <c r="C88" s="70">
        <f>+'7. End-Year Report (LC)'!C88</f>
        <v>0</v>
      </c>
      <c r="D88" s="2">
        <f>+'7. End-Year Report (LC)'!D88</f>
        <v>0</v>
      </c>
      <c r="E88" s="68">
        <f>+'7. End-Year Report (LC)'!E88</f>
        <v>0</v>
      </c>
      <c r="F88" s="68">
        <f>IFERROR(+'7. End-Year Report (LC)'!F88/$C$140,0)</f>
        <v>0</v>
      </c>
      <c r="G88" s="68">
        <f>IFERROR(+'7. End-Year Report (LC)'!G88/$C$140,0)</f>
        <v>0</v>
      </c>
      <c r="H88" s="68">
        <f>IFERROR(+'7. End-Year Report (LC)'!H88/$C$140,0)</f>
        <v>0</v>
      </c>
      <c r="I88" s="68">
        <f>IFERROR(+'7. End-Year Report (LC)'!I88/$C$140,0)</f>
        <v>0</v>
      </c>
      <c r="J88" s="81">
        <f>+'7. End-Year Report (LC)'!J88</f>
        <v>0</v>
      </c>
      <c r="K88" s="82">
        <f>IFERROR(+'7. End-Year Report (LC)'!K88/$N$140,0)</f>
        <v>0</v>
      </c>
      <c r="L88" s="81">
        <f>IFERROR(+'7. End-Year Report (LC)'!L88/$N$140,0)</f>
        <v>0</v>
      </c>
      <c r="M88" s="82">
        <f>IFERROR(+'7. End-Year Report (LC)'!M88/$N$140,0)</f>
        <v>0</v>
      </c>
      <c r="N88" s="81">
        <f>IFERROR(+'7. End-Year Report (LC)'!N88/$N$140,0)</f>
        <v>0</v>
      </c>
      <c r="O88" s="120" t="b">
        <f t="shared" si="16"/>
        <v>1</v>
      </c>
      <c r="P88" s="124">
        <f t="shared" si="17"/>
        <v>0</v>
      </c>
      <c r="Q88" s="124">
        <f t="shared" si="18"/>
        <v>0</v>
      </c>
      <c r="R88" s="124">
        <f t="shared" si="19"/>
        <v>0</v>
      </c>
      <c r="S88" s="124">
        <f t="shared" si="20"/>
        <v>0</v>
      </c>
      <c r="T88" s="124">
        <f t="shared" si="21"/>
        <v>0</v>
      </c>
      <c r="U88" s="9"/>
    </row>
    <row r="89" spans="1:21" x14ac:dyDescent="0.35">
      <c r="A89" s="412"/>
      <c r="B89" s="105">
        <f>+'7. End-Year Report (LC)'!B89</f>
        <v>0</v>
      </c>
      <c r="C89" s="70">
        <f>+'7. End-Year Report (LC)'!C89</f>
        <v>0</v>
      </c>
      <c r="D89" s="2">
        <f>+'7. End-Year Report (LC)'!D89</f>
        <v>0</v>
      </c>
      <c r="E89" s="68">
        <f>+'7. End-Year Report (LC)'!E89</f>
        <v>0</v>
      </c>
      <c r="F89" s="68">
        <f>IFERROR(+'7. End-Year Report (LC)'!F89/$C$140,0)</f>
        <v>0</v>
      </c>
      <c r="G89" s="68">
        <f>IFERROR(+'7. End-Year Report (LC)'!G89/$C$140,0)</f>
        <v>0</v>
      </c>
      <c r="H89" s="68">
        <f>IFERROR(+'7. End-Year Report (LC)'!H89/$C$140,0)</f>
        <v>0</v>
      </c>
      <c r="I89" s="68">
        <f>IFERROR(+'7. End-Year Report (LC)'!I89/$C$140,0)</f>
        <v>0</v>
      </c>
      <c r="J89" s="81">
        <f>+'7. End-Year Report (LC)'!J89</f>
        <v>0</v>
      </c>
      <c r="K89" s="82">
        <f>IFERROR(+'7. End-Year Report (LC)'!K89/$N$140,0)</f>
        <v>0</v>
      </c>
      <c r="L89" s="81">
        <f>IFERROR(+'7. End-Year Report (LC)'!L89/$N$140,0)</f>
        <v>0</v>
      </c>
      <c r="M89" s="82">
        <f>IFERROR(+'7. End-Year Report (LC)'!M89/$N$140,0)</f>
        <v>0</v>
      </c>
      <c r="N89" s="81">
        <f>IFERROR(+'7. End-Year Report (LC)'!N89/$N$140,0)</f>
        <v>0</v>
      </c>
      <c r="O89" s="120" t="b">
        <f t="shared" si="16"/>
        <v>1</v>
      </c>
      <c r="P89" s="124">
        <f t="shared" si="17"/>
        <v>0</v>
      </c>
      <c r="Q89" s="124">
        <f t="shared" si="18"/>
        <v>0</v>
      </c>
      <c r="R89" s="124">
        <f t="shared" si="19"/>
        <v>0</v>
      </c>
      <c r="S89" s="124">
        <f t="shared" si="20"/>
        <v>0</v>
      </c>
      <c r="T89" s="124">
        <f t="shared" si="21"/>
        <v>0</v>
      </c>
      <c r="U89" s="9"/>
    </row>
    <row r="90" spans="1:21" x14ac:dyDescent="0.35">
      <c r="A90" s="412"/>
      <c r="B90" s="105">
        <f>+'7. End-Year Report (LC)'!B90</f>
        <v>0</v>
      </c>
      <c r="C90" s="70">
        <f>+'7. End-Year Report (LC)'!C90</f>
        <v>0</v>
      </c>
      <c r="D90" s="2">
        <f>+'7. End-Year Report (LC)'!D90</f>
        <v>0</v>
      </c>
      <c r="E90" s="68">
        <f>+'7. End-Year Report (LC)'!E90</f>
        <v>0</v>
      </c>
      <c r="F90" s="68">
        <f>IFERROR(+'7. End-Year Report (LC)'!F90/$C$140,0)</f>
        <v>0</v>
      </c>
      <c r="G90" s="68">
        <f>IFERROR(+'7. End-Year Report (LC)'!G90/$C$140,0)</f>
        <v>0</v>
      </c>
      <c r="H90" s="68">
        <f>IFERROR(+'7. End-Year Report (LC)'!H90/$C$140,0)</f>
        <v>0</v>
      </c>
      <c r="I90" s="68">
        <f>IFERROR(+'7. End-Year Report (LC)'!I90/$C$140,0)</f>
        <v>0</v>
      </c>
      <c r="J90" s="81">
        <f>+'7. End-Year Report (LC)'!J90</f>
        <v>0</v>
      </c>
      <c r="K90" s="82">
        <f>IFERROR(+'7. End-Year Report (LC)'!K90/$N$140,0)</f>
        <v>0</v>
      </c>
      <c r="L90" s="81">
        <f>IFERROR(+'7. End-Year Report (LC)'!L90/$N$140,0)</f>
        <v>0</v>
      </c>
      <c r="M90" s="82">
        <f>IFERROR(+'7. End-Year Report (LC)'!M90/$N$140,0)</f>
        <v>0</v>
      </c>
      <c r="N90" s="81">
        <f>IFERROR(+'7. End-Year Report (LC)'!N90/$N$140,0)</f>
        <v>0</v>
      </c>
      <c r="O90" s="120" t="b">
        <f t="shared" si="16"/>
        <v>1</v>
      </c>
      <c r="P90" s="124">
        <f t="shared" si="17"/>
        <v>0</v>
      </c>
      <c r="Q90" s="124">
        <f t="shared" si="18"/>
        <v>0</v>
      </c>
      <c r="R90" s="124">
        <f t="shared" si="19"/>
        <v>0</v>
      </c>
      <c r="S90" s="124">
        <f t="shared" si="20"/>
        <v>0</v>
      </c>
      <c r="T90" s="124">
        <f t="shared" si="21"/>
        <v>0</v>
      </c>
      <c r="U90" s="9"/>
    </row>
    <row r="91" spans="1:21" ht="14.5" customHeight="1" x14ac:dyDescent="0.35">
      <c r="A91" s="412"/>
      <c r="B91" s="105">
        <f>+'7. End-Year Report (LC)'!B91</f>
        <v>0</v>
      </c>
      <c r="C91" s="70">
        <f>+'7. End-Year Report (LC)'!C91</f>
        <v>0</v>
      </c>
      <c r="D91" s="2">
        <f>+'7. End-Year Report (LC)'!D91</f>
        <v>0</v>
      </c>
      <c r="E91" s="68">
        <f>+'7. End-Year Report (LC)'!E91</f>
        <v>0</v>
      </c>
      <c r="F91" s="68">
        <f>IFERROR(+'7. End-Year Report (LC)'!F91/$C$140,0)</f>
        <v>0</v>
      </c>
      <c r="G91" s="68">
        <f>IFERROR(+'7. End-Year Report (LC)'!G91/$C$140,0)</f>
        <v>0</v>
      </c>
      <c r="H91" s="68">
        <f>IFERROR(+'7. End-Year Report (LC)'!H91/$C$140,0)</f>
        <v>0</v>
      </c>
      <c r="I91" s="68">
        <f>IFERROR(+'7. End-Year Report (LC)'!I91/$C$140,0)</f>
        <v>0</v>
      </c>
      <c r="J91" s="81">
        <f>+'7. End-Year Report (LC)'!J91</f>
        <v>0</v>
      </c>
      <c r="K91" s="82">
        <f>IFERROR(+'7. End-Year Report (LC)'!K91/$N$140,0)</f>
        <v>0</v>
      </c>
      <c r="L91" s="81">
        <f>IFERROR(+'7. End-Year Report (LC)'!L91/$N$140,0)</f>
        <v>0</v>
      </c>
      <c r="M91" s="82">
        <f>IFERROR(+'7. End-Year Report (LC)'!M91/$N$140,0)</f>
        <v>0</v>
      </c>
      <c r="N91" s="81">
        <f>IFERROR(+'7. End-Year Report (LC)'!N91/$N$140,0)</f>
        <v>0</v>
      </c>
      <c r="O91" s="120" t="b">
        <f t="shared" si="16"/>
        <v>1</v>
      </c>
      <c r="P91" s="124">
        <f t="shared" si="17"/>
        <v>0</v>
      </c>
      <c r="Q91" s="124">
        <f t="shared" si="18"/>
        <v>0</v>
      </c>
      <c r="R91" s="124">
        <f t="shared" si="19"/>
        <v>0</v>
      </c>
      <c r="S91" s="124">
        <f t="shared" si="20"/>
        <v>0</v>
      </c>
      <c r="T91" s="124">
        <f t="shared" si="21"/>
        <v>0</v>
      </c>
      <c r="U91" s="9"/>
    </row>
    <row r="92" spans="1:21" x14ac:dyDescent="0.35">
      <c r="A92" s="412"/>
      <c r="B92" s="105">
        <f>+'7. End-Year Report (LC)'!B92</f>
        <v>0</v>
      </c>
      <c r="C92" s="70">
        <f>+'7. End-Year Report (LC)'!C92</f>
        <v>0</v>
      </c>
      <c r="D92" s="2">
        <f>+'7. End-Year Report (LC)'!D92</f>
        <v>0</v>
      </c>
      <c r="E92" s="68">
        <f>+'7. End-Year Report (LC)'!E92</f>
        <v>0</v>
      </c>
      <c r="F92" s="68">
        <f>IFERROR(+'7. End-Year Report (LC)'!F92/$C$140,0)</f>
        <v>0</v>
      </c>
      <c r="G92" s="68">
        <f>IFERROR(+'7. End-Year Report (LC)'!G92/$C$140,0)</f>
        <v>0</v>
      </c>
      <c r="H92" s="68">
        <f>IFERROR(+'7. End-Year Report (LC)'!H92/$C$140,0)</f>
        <v>0</v>
      </c>
      <c r="I92" s="68">
        <f>IFERROR(+'7. End-Year Report (LC)'!I92/$C$140,0)</f>
        <v>0</v>
      </c>
      <c r="J92" s="81">
        <f>+'7. End-Year Report (LC)'!J92</f>
        <v>0</v>
      </c>
      <c r="K92" s="82">
        <f>IFERROR(+'7. End-Year Report (LC)'!K92/$N$140,0)</f>
        <v>0</v>
      </c>
      <c r="L92" s="81">
        <f>IFERROR(+'7. End-Year Report (LC)'!L92/$N$140,0)</f>
        <v>0</v>
      </c>
      <c r="M92" s="82">
        <f>IFERROR(+'7. End-Year Report (LC)'!M92/$N$140,0)</f>
        <v>0</v>
      </c>
      <c r="N92" s="81">
        <f>IFERROR(+'7. End-Year Report (LC)'!N92/$N$140,0)</f>
        <v>0</v>
      </c>
      <c r="O92" s="120" t="b">
        <f t="shared" si="16"/>
        <v>1</v>
      </c>
      <c r="P92" s="124">
        <f t="shared" si="17"/>
        <v>0</v>
      </c>
      <c r="Q92" s="124">
        <f t="shared" si="18"/>
        <v>0</v>
      </c>
      <c r="R92" s="124">
        <f t="shared" si="19"/>
        <v>0</v>
      </c>
      <c r="S92" s="124">
        <f t="shared" si="20"/>
        <v>0</v>
      </c>
      <c r="T92" s="124">
        <f t="shared" si="21"/>
        <v>0</v>
      </c>
      <c r="U92" s="9"/>
    </row>
    <row r="93" spans="1:21" x14ac:dyDescent="0.35">
      <c r="A93" s="412"/>
      <c r="B93" s="105">
        <f>+'7. End-Year Report (LC)'!B93</f>
        <v>0</v>
      </c>
      <c r="C93" s="70">
        <f>+'7. End-Year Report (LC)'!C93</f>
        <v>0</v>
      </c>
      <c r="D93" s="2">
        <f>+'7. End-Year Report (LC)'!D93</f>
        <v>0</v>
      </c>
      <c r="E93" s="68">
        <f>+'7. End-Year Report (LC)'!E93</f>
        <v>0</v>
      </c>
      <c r="F93" s="68">
        <f>IFERROR(+'7. End-Year Report (LC)'!F93/$C$140,0)</f>
        <v>0</v>
      </c>
      <c r="G93" s="68">
        <f>IFERROR(+'7. End-Year Report (LC)'!G93/$C$140,0)</f>
        <v>0</v>
      </c>
      <c r="H93" s="68">
        <f>IFERROR(+'7. End-Year Report (LC)'!H93/$C$140,0)</f>
        <v>0</v>
      </c>
      <c r="I93" s="68">
        <f>IFERROR(+'7. End-Year Report (LC)'!I93/$C$140,0)</f>
        <v>0</v>
      </c>
      <c r="J93" s="81">
        <f>+'7. End-Year Report (LC)'!J93</f>
        <v>0</v>
      </c>
      <c r="K93" s="82">
        <f>IFERROR(+'7. End-Year Report (LC)'!K93/$N$140,0)</f>
        <v>0</v>
      </c>
      <c r="L93" s="81">
        <f>IFERROR(+'7. End-Year Report (LC)'!L93/$N$140,0)</f>
        <v>0</v>
      </c>
      <c r="M93" s="82">
        <f>IFERROR(+'7. End-Year Report (LC)'!M93/$N$140,0)</f>
        <v>0</v>
      </c>
      <c r="N93" s="81">
        <f>IFERROR(+'7. End-Year Report (LC)'!N93/$N$140,0)</f>
        <v>0</v>
      </c>
      <c r="O93" s="120" t="b">
        <f t="shared" si="16"/>
        <v>1</v>
      </c>
      <c r="P93" s="124">
        <f t="shared" si="17"/>
        <v>0</v>
      </c>
      <c r="Q93" s="124">
        <f t="shared" si="18"/>
        <v>0</v>
      </c>
      <c r="R93" s="124">
        <f t="shared" si="19"/>
        <v>0</v>
      </c>
      <c r="S93" s="124">
        <f t="shared" si="20"/>
        <v>0</v>
      </c>
      <c r="T93" s="124">
        <f t="shared" si="21"/>
        <v>0</v>
      </c>
      <c r="U93" s="9"/>
    </row>
    <row r="94" spans="1:21" x14ac:dyDescent="0.35">
      <c r="A94" s="412"/>
      <c r="B94" s="105">
        <f>+'7. End-Year Report (LC)'!B94</f>
        <v>0</v>
      </c>
      <c r="C94" s="70">
        <f>+'7. End-Year Report (LC)'!C94</f>
        <v>0</v>
      </c>
      <c r="D94" s="2">
        <f>+'7. End-Year Report (LC)'!D94</f>
        <v>0</v>
      </c>
      <c r="E94" s="68">
        <f>+'7. End-Year Report (LC)'!E94</f>
        <v>0</v>
      </c>
      <c r="F94" s="68">
        <f>IFERROR(+'7. End-Year Report (LC)'!F94/$C$140,0)</f>
        <v>0</v>
      </c>
      <c r="G94" s="68">
        <f>IFERROR(+'7. End-Year Report (LC)'!G94/$C$140,0)</f>
        <v>0</v>
      </c>
      <c r="H94" s="68">
        <f>IFERROR(+'7. End-Year Report (LC)'!H94/$C$140,0)</f>
        <v>0</v>
      </c>
      <c r="I94" s="68">
        <f>IFERROR(+'7. End-Year Report (LC)'!I94/$C$140,0)</f>
        <v>0</v>
      </c>
      <c r="J94" s="81">
        <f>+'7. End-Year Report (LC)'!J94</f>
        <v>0</v>
      </c>
      <c r="K94" s="82">
        <f>IFERROR(+'7. End-Year Report (LC)'!K94/$N$140,0)</f>
        <v>0</v>
      </c>
      <c r="L94" s="81">
        <f>IFERROR(+'7. End-Year Report (LC)'!L94/$N$140,0)</f>
        <v>0</v>
      </c>
      <c r="M94" s="82">
        <f>IFERROR(+'7. End-Year Report (LC)'!M94/$N$140,0)</f>
        <v>0</v>
      </c>
      <c r="N94" s="81">
        <f>IFERROR(+'7. End-Year Report (LC)'!N94/$N$140,0)</f>
        <v>0</v>
      </c>
      <c r="O94" s="120" t="b">
        <f t="shared" si="16"/>
        <v>1</v>
      </c>
      <c r="P94" s="124">
        <f t="shared" si="17"/>
        <v>0</v>
      </c>
      <c r="Q94" s="124">
        <f t="shared" si="18"/>
        <v>0</v>
      </c>
      <c r="R94" s="124">
        <f t="shared" si="19"/>
        <v>0</v>
      </c>
      <c r="S94" s="124">
        <f t="shared" si="20"/>
        <v>0</v>
      </c>
      <c r="T94" s="124">
        <f t="shared" si="21"/>
        <v>0</v>
      </c>
      <c r="U94" s="9"/>
    </row>
    <row r="95" spans="1:21" x14ac:dyDescent="0.35">
      <c r="A95" s="412"/>
      <c r="B95" s="105">
        <f>+'7. End-Year Report (LC)'!B95</f>
        <v>0</v>
      </c>
      <c r="C95" s="70">
        <f>+'7. End-Year Report (LC)'!C95</f>
        <v>0</v>
      </c>
      <c r="D95" s="2">
        <f>+'7. End-Year Report (LC)'!D95</f>
        <v>0</v>
      </c>
      <c r="E95" s="68">
        <f>+'7. End-Year Report (LC)'!E95</f>
        <v>0</v>
      </c>
      <c r="F95" s="68">
        <f>IFERROR(+'7. End-Year Report (LC)'!F95/$C$140,0)</f>
        <v>0</v>
      </c>
      <c r="G95" s="68">
        <f>IFERROR(+'7. End-Year Report (LC)'!G95/$C$140,0)</f>
        <v>0</v>
      </c>
      <c r="H95" s="68">
        <f>IFERROR(+'7. End-Year Report (LC)'!H95/$C$140,0)</f>
        <v>0</v>
      </c>
      <c r="I95" s="68">
        <f>IFERROR(+'7. End-Year Report (LC)'!I95/$C$140,0)</f>
        <v>0</v>
      </c>
      <c r="J95" s="81">
        <f>+'7. End-Year Report (LC)'!J95</f>
        <v>0</v>
      </c>
      <c r="K95" s="82">
        <f>IFERROR(+'7. End-Year Report (LC)'!K95/$N$140,0)</f>
        <v>0</v>
      </c>
      <c r="L95" s="81">
        <f>IFERROR(+'7. End-Year Report (LC)'!L95/$N$140,0)</f>
        <v>0</v>
      </c>
      <c r="M95" s="82">
        <f>IFERROR(+'7. End-Year Report (LC)'!M95/$N$140,0)</f>
        <v>0</v>
      </c>
      <c r="N95" s="81">
        <f>IFERROR(+'7. End-Year Report (LC)'!N95/$N$140,0)</f>
        <v>0</v>
      </c>
      <c r="O95" s="120" t="b">
        <f t="shared" si="16"/>
        <v>1</v>
      </c>
      <c r="P95" s="124">
        <f t="shared" si="17"/>
        <v>0</v>
      </c>
      <c r="Q95" s="124">
        <f t="shared" si="18"/>
        <v>0</v>
      </c>
      <c r="R95" s="124">
        <f t="shared" si="19"/>
        <v>0</v>
      </c>
      <c r="S95" s="124">
        <f t="shared" si="20"/>
        <v>0</v>
      </c>
      <c r="T95" s="124">
        <f t="shared" si="21"/>
        <v>0</v>
      </c>
      <c r="U95" s="9"/>
    </row>
    <row r="96" spans="1:21" x14ac:dyDescent="0.35">
      <c r="A96" s="412"/>
      <c r="B96" s="105">
        <f>+'7. End-Year Report (LC)'!B96</f>
        <v>0</v>
      </c>
      <c r="C96" s="70">
        <f>+'7. End-Year Report (LC)'!C96</f>
        <v>0</v>
      </c>
      <c r="D96" s="2">
        <f>+'7. End-Year Report (LC)'!D96</f>
        <v>0</v>
      </c>
      <c r="E96" s="68">
        <f>+'7. End-Year Report (LC)'!E96</f>
        <v>0</v>
      </c>
      <c r="F96" s="68">
        <f>IFERROR(+'7. End-Year Report (LC)'!F96/$C$140,0)</f>
        <v>0</v>
      </c>
      <c r="G96" s="68">
        <f>IFERROR(+'7. End-Year Report (LC)'!G96/$C$140,0)</f>
        <v>0</v>
      </c>
      <c r="H96" s="68">
        <f>IFERROR(+'7. End-Year Report (LC)'!H96/$C$140,0)</f>
        <v>0</v>
      </c>
      <c r="I96" s="68">
        <f>IFERROR(+'7. End-Year Report (LC)'!I96/$C$140,0)</f>
        <v>0</v>
      </c>
      <c r="J96" s="81">
        <f>+'7. End-Year Report (LC)'!J96</f>
        <v>0</v>
      </c>
      <c r="K96" s="82">
        <f>IFERROR(+'7. End-Year Report (LC)'!K96/$N$140,0)</f>
        <v>0</v>
      </c>
      <c r="L96" s="81">
        <f>IFERROR(+'7. End-Year Report (LC)'!L96/$N$140,0)</f>
        <v>0</v>
      </c>
      <c r="M96" s="82">
        <f>IFERROR(+'7. End-Year Report (LC)'!M96/$N$140,0)</f>
        <v>0</v>
      </c>
      <c r="N96" s="81">
        <f>IFERROR(+'7. End-Year Report (LC)'!N96/$N$140,0)</f>
        <v>0</v>
      </c>
      <c r="O96" s="120" t="b">
        <f t="shared" si="16"/>
        <v>1</v>
      </c>
      <c r="P96" s="124">
        <f t="shared" si="17"/>
        <v>0</v>
      </c>
      <c r="Q96" s="124">
        <f t="shared" si="18"/>
        <v>0</v>
      </c>
      <c r="R96" s="124">
        <f t="shared" si="19"/>
        <v>0</v>
      </c>
      <c r="S96" s="124">
        <f t="shared" si="20"/>
        <v>0</v>
      </c>
      <c r="T96" s="124">
        <f t="shared" si="21"/>
        <v>0</v>
      </c>
      <c r="U96" s="9"/>
    </row>
    <row r="97" spans="1:21" x14ac:dyDescent="0.35">
      <c r="A97" s="412"/>
      <c r="B97" s="105">
        <f>+'7. End-Year Report (LC)'!B97</f>
        <v>0</v>
      </c>
      <c r="C97" s="70">
        <f>+'7. End-Year Report (LC)'!C97</f>
        <v>0</v>
      </c>
      <c r="D97" s="2">
        <f>+'7. End-Year Report (LC)'!D97</f>
        <v>0</v>
      </c>
      <c r="E97" s="68">
        <f>+'7. End-Year Report (LC)'!E97</f>
        <v>0</v>
      </c>
      <c r="F97" s="68">
        <f>IFERROR(+'7. End-Year Report (LC)'!F97/$C$140,0)</f>
        <v>0</v>
      </c>
      <c r="G97" s="68">
        <f>IFERROR(+'7. End-Year Report (LC)'!G97/$C$140,0)</f>
        <v>0</v>
      </c>
      <c r="H97" s="68">
        <f>IFERROR(+'7. End-Year Report (LC)'!H97/$C$140,0)</f>
        <v>0</v>
      </c>
      <c r="I97" s="68">
        <f>IFERROR(+'7. End-Year Report (LC)'!I97/$C$140,0)</f>
        <v>0</v>
      </c>
      <c r="J97" s="81">
        <f>+'7. End-Year Report (LC)'!J97</f>
        <v>0</v>
      </c>
      <c r="K97" s="82">
        <f>IFERROR(+'7. End-Year Report (LC)'!K97/$N$140,0)</f>
        <v>0</v>
      </c>
      <c r="L97" s="81">
        <f>IFERROR(+'7. End-Year Report (LC)'!L97/$N$140,0)</f>
        <v>0</v>
      </c>
      <c r="M97" s="82">
        <f>IFERROR(+'7. End-Year Report (LC)'!M97/$N$140,0)</f>
        <v>0</v>
      </c>
      <c r="N97" s="81">
        <f>IFERROR(+'7. End-Year Report (LC)'!N97/$N$140,0)</f>
        <v>0</v>
      </c>
      <c r="O97" s="120" t="b">
        <f t="shared" si="16"/>
        <v>1</v>
      </c>
      <c r="P97" s="124">
        <f t="shared" si="17"/>
        <v>0</v>
      </c>
      <c r="Q97" s="124">
        <f t="shared" si="18"/>
        <v>0</v>
      </c>
      <c r="R97" s="124">
        <f t="shared" si="19"/>
        <v>0</v>
      </c>
      <c r="S97" s="124">
        <f t="shared" si="20"/>
        <v>0</v>
      </c>
      <c r="T97" s="124">
        <f t="shared" si="21"/>
        <v>0</v>
      </c>
      <c r="U97" s="9"/>
    </row>
    <row r="98" spans="1:21" x14ac:dyDescent="0.35">
      <c r="A98" s="412"/>
      <c r="B98" s="105">
        <f>+'7. End-Year Report (LC)'!B98</f>
        <v>0</v>
      </c>
      <c r="C98" s="70">
        <f>+'7. End-Year Report (LC)'!C98</f>
        <v>0</v>
      </c>
      <c r="D98" s="2">
        <f>+'7. End-Year Report (LC)'!D98</f>
        <v>0</v>
      </c>
      <c r="E98" s="68">
        <f>+'7. End-Year Report (LC)'!E98</f>
        <v>0</v>
      </c>
      <c r="F98" s="68">
        <f>IFERROR(+'7. End-Year Report (LC)'!F98/$C$140,0)</f>
        <v>0</v>
      </c>
      <c r="G98" s="68">
        <f>IFERROR(+'7. End-Year Report (LC)'!G98/$C$140,0)</f>
        <v>0</v>
      </c>
      <c r="H98" s="68">
        <f>IFERROR(+'7. End-Year Report (LC)'!H98/$C$140,0)</f>
        <v>0</v>
      </c>
      <c r="I98" s="68">
        <f>IFERROR(+'7. End-Year Report (LC)'!I98/$C$140,0)</f>
        <v>0</v>
      </c>
      <c r="J98" s="81">
        <f>+'7. End-Year Report (LC)'!J98</f>
        <v>0</v>
      </c>
      <c r="K98" s="82">
        <f>IFERROR(+'7. End-Year Report (LC)'!K98/$N$140,0)</f>
        <v>0</v>
      </c>
      <c r="L98" s="81">
        <f>IFERROR(+'7. End-Year Report (LC)'!L98/$N$140,0)</f>
        <v>0</v>
      </c>
      <c r="M98" s="82">
        <f>IFERROR(+'7. End-Year Report (LC)'!M98/$N$140,0)</f>
        <v>0</v>
      </c>
      <c r="N98" s="81">
        <f>IFERROR(+'7. End-Year Report (LC)'!N98/$N$140,0)</f>
        <v>0</v>
      </c>
      <c r="O98" s="120" t="b">
        <f t="shared" si="16"/>
        <v>1</v>
      </c>
      <c r="P98" s="124">
        <f t="shared" si="17"/>
        <v>0</v>
      </c>
      <c r="Q98" s="124">
        <f t="shared" si="18"/>
        <v>0</v>
      </c>
      <c r="R98" s="124">
        <f t="shared" si="19"/>
        <v>0</v>
      </c>
      <c r="S98" s="124">
        <f t="shared" si="20"/>
        <v>0</v>
      </c>
      <c r="T98" s="124">
        <f t="shared" si="21"/>
        <v>0</v>
      </c>
      <c r="U98" s="9"/>
    </row>
    <row r="99" spans="1:21" x14ac:dyDescent="0.35">
      <c r="A99" s="412"/>
      <c r="B99" s="2"/>
      <c r="C99" s="2"/>
      <c r="D99" s="2"/>
      <c r="E99" s="68"/>
      <c r="F99" s="68"/>
      <c r="G99" s="68"/>
      <c r="H99" s="68"/>
      <c r="I99" s="68"/>
      <c r="J99" s="81"/>
      <c r="K99" s="82"/>
      <c r="L99" s="81"/>
      <c r="M99" s="81"/>
      <c r="N99" s="81"/>
      <c r="O99" s="120"/>
      <c r="P99" s="95"/>
      <c r="Q99" s="95"/>
      <c r="R99" s="95"/>
      <c r="S99" s="99"/>
      <c r="T99" s="102"/>
      <c r="U99" s="9"/>
    </row>
    <row r="100" spans="1:21" x14ac:dyDescent="0.35">
      <c r="A100" s="350"/>
      <c r="B100" s="335" t="s">
        <v>79</v>
      </c>
      <c r="C100" s="336"/>
      <c r="D100" s="336"/>
      <c r="E100" s="336"/>
      <c r="F100" s="337"/>
      <c r="G100" s="83">
        <f>SUM(G49:G99)</f>
        <v>0</v>
      </c>
      <c r="H100" s="83">
        <f>SUM(H49:H99)</f>
        <v>0</v>
      </c>
      <c r="I100" s="83">
        <f>SUM(I49:I99)</f>
        <v>0</v>
      </c>
      <c r="J100" s="84"/>
      <c r="K100" s="84"/>
      <c r="L100" s="84">
        <f>SUM(L49:L99)</f>
        <v>0</v>
      </c>
      <c r="M100" s="84">
        <f>SUM(M49:M99)</f>
        <v>0</v>
      </c>
      <c r="N100" s="84">
        <f>SUM(N49:N99)</f>
        <v>0</v>
      </c>
      <c r="O100" s="84"/>
      <c r="P100" s="409"/>
      <c r="Q100" s="410"/>
      <c r="R100" s="96">
        <f>IFERROR((L100-G100)/G100,0)</f>
        <v>0</v>
      </c>
      <c r="S100" s="100">
        <f>IFERROR((M100-H100)/H100,0)</f>
        <v>0</v>
      </c>
      <c r="T100" s="103">
        <f>IFERROR((N100-I100)/I100,0)</f>
        <v>0</v>
      </c>
      <c r="U100" s="9"/>
    </row>
    <row r="101" spans="1:21" x14ac:dyDescent="0.35">
      <c r="A101" s="334" t="s">
        <v>52</v>
      </c>
      <c r="B101" s="105">
        <f>+'7. End-Year Report (LC)'!B101</f>
        <v>0</v>
      </c>
      <c r="C101" s="70">
        <f>+'7. End-Year Report (LC)'!C101</f>
        <v>0</v>
      </c>
      <c r="D101" s="2">
        <f>+'7. End-Year Report (LC)'!D101</f>
        <v>0</v>
      </c>
      <c r="E101" s="68">
        <f>+'7. End-Year Report (LC)'!E101</f>
        <v>0</v>
      </c>
      <c r="F101" s="68">
        <f>IFERROR(+'7. End-Year Report (LC)'!F101/$C$140,0)</f>
        <v>0</v>
      </c>
      <c r="G101" s="68">
        <f>IFERROR(+'7. End-Year Report (LC)'!G101/$C$140,0)</f>
        <v>0</v>
      </c>
      <c r="H101" s="68">
        <f>IFERROR(+'7. End-Year Report (LC)'!H101/$C$140,0)</f>
        <v>0</v>
      </c>
      <c r="I101" s="68">
        <f>IFERROR(+'7. End-Year Report (LC)'!I101/$C$140,0)</f>
        <v>0</v>
      </c>
      <c r="J101" s="81">
        <f>+'7. End-Year Report (LC)'!J101</f>
        <v>0</v>
      </c>
      <c r="K101" s="82">
        <f>IFERROR(+'7. End-Year Report (LC)'!K101/$N$140,0)</f>
        <v>0</v>
      </c>
      <c r="L101" s="81">
        <f>IFERROR(+'7. End-Year Report (LC)'!L101/$N$140,0)</f>
        <v>0</v>
      </c>
      <c r="M101" s="82">
        <f>IFERROR(+'7. End-Year Report (LC)'!M101/$N$140,0)</f>
        <v>0</v>
      </c>
      <c r="N101" s="81">
        <f>IFERROR(+'7. End-Year Report (LC)'!N101/$N$140,0)</f>
        <v>0</v>
      </c>
      <c r="O101" s="120" t="b">
        <f t="shared" ref="O101" si="22">IF((J101*K101)=(L101+M101),TRUE)</f>
        <v>1</v>
      </c>
      <c r="P101" s="124">
        <f>IFERROR((J101-E101)/E101,0)</f>
        <v>0</v>
      </c>
      <c r="Q101" s="124">
        <f t="shared" ref="Q101" si="23">IFERROR((K101-F101)/F101,0)</f>
        <v>0</v>
      </c>
      <c r="R101" s="124">
        <f t="shared" ref="R101" si="24">IFERROR((L101-G101)/G101,0)</f>
        <v>0</v>
      </c>
      <c r="S101" s="124">
        <f t="shared" ref="S101" si="25">IFERROR((M101-H101)/H101,0)</f>
        <v>0</v>
      </c>
      <c r="T101" s="124">
        <f t="shared" ref="T101" si="26">IFERROR((N101-I101)/I101,0)</f>
        <v>0</v>
      </c>
      <c r="U101" s="9"/>
    </row>
    <row r="102" spans="1:21" x14ac:dyDescent="0.35">
      <c r="A102" s="334"/>
      <c r="B102" s="105">
        <f>+'7. End-Year Report (LC)'!B102</f>
        <v>0</v>
      </c>
      <c r="C102" s="70">
        <f>+'7. End-Year Report (LC)'!C102</f>
        <v>0</v>
      </c>
      <c r="D102" s="2">
        <f>+'7. End-Year Report (LC)'!D102</f>
        <v>0</v>
      </c>
      <c r="E102" s="68">
        <f>+'7. End-Year Report (LC)'!E102</f>
        <v>0</v>
      </c>
      <c r="F102" s="68">
        <f>IFERROR(+'7. End-Year Report (LC)'!F102/$C$140,0)</f>
        <v>0</v>
      </c>
      <c r="G102" s="68">
        <f>IFERROR(+'7. End-Year Report (LC)'!G102/$C$140,0)</f>
        <v>0</v>
      </c>
      <c r="H102" s="68">
        <f>IFERROR(+'7. End-Year Report (LC)'!H102/$C$140,0)</f>
        <v>0</v>
      </c>
      <c r="I102" s="68">
        <f>IFERROR(+'7. End-Year Report (LC)'!I102/$C$140,0)</f>
        <v>0</v>
      </c>
      <c r="J102" s="81">
        <f>+'7. End-Year Report (LC)'!J102</f>
        <v>0</v>
      </c>
      <c r="K102" s="82">
        <f>IFERROR(+'7. End-Year Report (LC)'!K102/$N$140,0)</f>
        <v>0</v>
      </c>
      <c r="L102" s="81">
        <f>IFERROR(+'7. End-Year Report (LC)'!L102/$N$140,0)</f>
        <v>0</v>
      </c>
      <c r="M102" s="82">
        <f>IFERROR(+'7. End-Year Report (LC)'!M102/$N$140,0)</f>
        <v>0</v>
      </c>
      <c r="N102" s="81">
        <f>IFERROR(+'7. End-Year Report (LC)'!N102/$N$140,0)</f>
        <v>0</v>
      </c>
      <c r="O102" s="120" t="b">
        <f t="shared" ref="O102:O110" si="27">IF((J102*K102)=(L102+M102),TRUE)</f>
        <v>1</v>
      </c>
      <c r="P102" s="124">
        <f t="shared" ref="P102:P110" si="28">IFERROR((J102-E102)/E102,0)</f>
        <v>0</v>
      </c>
      <c r="Q102" s="124">
        <f t="shared" ref="Q102:Q110" si="29">IFERROR((K102-F102)/F102,0)</f>
        <v>0</v>
      </c>
      <c r="R102" s="124">
        <f t="shared" ref="R102:R110" si="30">IFERROR((L102-G102)/G102,0)</f>
        <v>0</v>
      </c>
      <c r="S102" s="124">
        <f t="shared" ref="S102:S110" si="31">IFERROR((M102-H102)/H102,0)</f>
        <v>0</v>
      </c>
      <c r="T102" s="124">
        <f t="shared" ref="T102:T110" si="32">IFERROR((N102-I102)/I102,0)</f>
        <v>0</v>
      </c>
      <c r="U102" s="9"/>
    </row>
    <row r="103" spans="1:21" x14ac:dyDescent="0.35">
      <c r="A103" s="334"/>
      <c r="B103" s="105">
        <f>+'7. End-Year Report (LC)'!B103</f>
        <v>0</v>
      </c>
      <c r="C103" s="70">
        <f>+'7. End-Year Report (LC)'!C103</f>
        <v>0</v>
      </c>
      <c r="D103" s="2">
        <f>+'7. End-Year Report (LC)'!D103</f>
        <v>0</v>
      </c>
      <c r="E103" s="68">
        <f>+'7. End-Year Report (LC)'!E103</f>
        <v>0</v>
      </c>
      <c r="F103" s="68">
        <f>IFERROR(+'7. End-Year Report (LC)'!F103/$C$140,0)</f>
        <v>0</v>
      </c>
      <c r="G103" s="68">
        <f>IFERROR(+'7. End-Year Report (LC)'!G103/$C$140,0)</f>
        <v>0</v>
      </c>
      <c r="H103" s="68">
        <f>IFERROR(+'7. End-Year Report (LC)'!H103/$C$140,0)</f>
        <v>0</v>
      </c>
      <c r="I103" s="68">
        <f>IFERROR(+'7. End-Year Report (LC)'!I103/$C$140,0)</f>
        <v>0</v>
      </c>
      <c r="J103" s="81">
        <f>+'7. End-Year Report (LC)'!J103</f>
        <v>0</v>
      </c>
      <c r="K103" s="82">
        <f>IFERROR(+'7. End-Year Report (LC)'!K103/$N$140,0)</f>
        <v>0</v>
      </c>
      <c r="L103" s="81">
        <f>IFERROR(+'7. End-Year Report (LC)'!L103/$N$140,0)</f>
        <v>0</v>
      </c>
      <c r="M103" s="82">
        <f>IFERROR(+'7. End-Year Report (LC)'!M103/$N$140,0)</f>
        <v>0</v>
      </c>
      <c r="N103" s="81">
        <f>IFERROR(+'7. End-Year Report (LC)'!N103/$N$140,0)</f>
        <v>0</v>
      </c>
      <c r="O103" s="120" t="b">
        <f t="shared" si="27"/>
        <v>1</v>
      </c>
      <c r="P103" s="124">
        <f t="shared" si="28"/>
        <v>0</v>
      </c>
      <c r="Q103" s="124">
        <f t="shared" si="29"/>
        <v>0</v>
      </c>
      <c r="R103" s="124">
        <f t="shared" si="30"/>
        <v>0</v>
      </c>
      <c r="S103" s="124">
        <f t="shared" si="31"/>
        <v>0</v>
      </c>
      <c r="T103" s="124">
        <f t="shared" si="32"/>
        <v>0</v>
      </c>
      <c r="U103" s="9"/>
    </row>
    <row r="104" spans="1:21" x14ac:dyDescent="0.35">
      <c r="A104" s="334"/>
      <c r="B104" s="105">
        <f>+'7. End-Year Report (LC)'!B104</f>
        <v>0</v>
      </c>
      <c r="C104" s="70">
        <f>+'7. End-Year Report (LC)'!C104</f>
        <v>0</v>
      </c>
      <c r="D104" s="2">
        <f>+'7. End-Year Report (LC)'!D104</f>
        <v>0</v>
      </c>
      <c r="E104" s="68">
        <f>+'7. End-Year Report (LC)'!E104</f>
        <v>0</v>
      </c>
      <c r="F104" s="68">
        <f>IFERROR(+'7. End-Year Report (LC)'!F104/$C$140,0)</f>
        <v>0</v>
      </c>
      <c r="G104" s="68">
        <f>IFERROR(+'7. End-Year Report (LC)'!G104/$C$140,0)</f>
        <v>0</v>
      </c>
      <c r="H104" s="68">
        <f>IFERROR(+'7. End-Year Report (LC)'!H104/$C$140,0)</f>
        <v>0</v>
      </c>
      <c r="I104" s="68">
        <f>IFERROR(+'7. End-Year Report (LC)'!I104/$C$140,0)</f>
        <v>0</v>
      </c>
      <c r="J104" s="81">
        <f>+'7. End-Year Report (LC)'!J104</f>
        <v>0</v>
      </c>
      <c r="K104" s="82">
        <f>IFERROR(+'7. End-Year Report (LC)'!K104/$N$140,0)</f>
        <v>0</v>
      </c>
      <c r="L104" s="81">
        <f>IFERROR(+'7. End-Year Report (LC)'!L104/$N$140,0)</f>
        <v>0</v>
      </c>
      <c r="M104" s="82">
        <f>IFERROR(+'7. End-Year Report (LC)'!M104/$N$140,0)</f>
        <v>0</v>
      </c>
      <c r="N104" s="81">
        <f>IFERROR(+'7. End-Year Report (LC)'!N104/$N$140,0)</f>
        <v>0</v>
      </c>
      <c r="O104" s="120" t="b">
        <f t="shared" si="27"/>
        <v>1</v>
      </c>
      <c r="P104" s="124">
        <f t="shared" si="28"/>
        <v>0</v>
      </c>
      <c r="Q104" s="124">
        <f t="shared" si="29"/>
        <v>0</v>
      </c>
      <c r="R104" s="124">
        <f t="shared" si="30"/>
        <v>0</v>
      </c>
      <c r="S104" s="124">
        <f t="shared" si="31"/>
        <v>0</v>
      </c>
      <c r="T104" s="124">
        <f t="shared" si="32"/>
        <v>0</v>
      </c>
      <c r="U104" s="9"/>
    </row>
    <row r="105" spans="1:21" x14ac:dyDescent="0.35">
      <c r="A105" s="334"/>
      <c r="B105" s="105">
        <f>+'7. End-Year Report (LC)'!B105</f>
        <v>0</v>
      </c>
      <c r="C105" s="70">
        <f>+'7. End-Year Report (LC)'!C105</f>
        <v>0</v>
      </c>
      <c r="D105" s="2">
        <f>+'7. End-Year Report (LC)'!D105</f>
        <v>0</v>
      </c>
      <c r="E105" s="68">
        <f>+'7. End-Year Report (LC)'!E105</f>
        <v>0</v>
      </c>
      <c r="F105" s="68">
        <f>IFERROR(+'7. End-Year Report (LC)'!F105/$C$140,0)</f>
        <v>0</v>
      </c>
      <c r="G105" s="68">
        <f>IFERROR(+'7. End-Year Report (LC)'!G105/$C$140,0)</f>
        <v>0</v>
      </c>
      <c r="H105" s="68">
        <f>IFERROR(+'7. End-Year Report (LC)'!H105/$C$140,0)</f>
        <v>0</v>
      </c>
      <c r="I105" s="68">
        <f>IFERROR(+'7. End-Year Report (LC)'!I105/$C$140,0)</f>
        <v>0</v>
      </c>
      <c r="J105" s="81">
        <f>+'7. End-Year Report (LC)'!J105</f>
        <v>0</v>
      </c>
      <c r="K105" s="82">
        <f>IFERROR(+'7. End-Year Report (LC)'!K105/$N$140,0)</f>
        <v>0</v>
      </c>
      <c r="L105" s="81">
        <f>IFERROR(+'7. End-Year Report (LC)'!L105/$N$140,0)</f>
        <v>0</v>
      </c>
      <c r="M105" s="82">
        <f>IFERROR(+'7. End-Year Report (LC)'!M105/$N$140,0)</f>
        <v>0</v>
      </c>
      <c r="N105" s="81">
        <f>IFERROR(+'7. End-Year Report (LC)'!N105/$N$140,0)</f>
        <v>0</v>
      </c>
      <c r="O105" s="120" t="b">
        <f t="shared" si="27"/>
        <v>1</v>
      </c>
      <c r="P105" s="124">
        <f t="shared" si="28"/>
        <v>0</v>
      </c>
      <c r="Q105" s="124">
        <f t="shared" si="29"/>
        <v>0</v>
      </c>
      <c r="R105" s="124">
        <f t="shared" si="30"/>
        <v>0</v>
      </c>
      <c r="S105" s="124">
        <f t="shared" si="31"/>
        <v>0</v>
      </c>
      <c r="T105" s="124">
        <f t="shared" si="32"/>
        <v>0</v>
      </c>
      <c r="U105" s="9"/>
    </row>
    <row r="106" spans="1:21" x14ac:dyDescent="0.35">
      <c r="A106" s="334"/>
      <c r="B106" s="105">
        <f>+'7. End-Year Report (LC)'!B106</f>
        <v>0</v>
      </c>
      <c r="C106" s="70">
        <f>+'7. End-Year Report (LC)'!C106</f>
        <v>0</v>
      </c>
      <c r="D106" s="2">
        <f>+'7. End-Year Report (LC)'!D106</f>
        <v>0</v>
      </c>
      <c r="E106" s="68">
        <f>+'7. End-Year Report (LC)'!E106</f>
        <v>0</v>
      </c>
      <c r="F106" s="68">
        <f>IFERROR(+'7. End-Year Report (LC)'!F106/$C$140,0)</f>
        <v>0</v>
      </c>
      <c r="G106" s="68">
        <f>IFERROR(+'7. End-Year Report (LC)'!G106/$C$140,0)</f>
        <v>0</v>
      </c>
      <c r="H106" s="68">
        <f>IFERROR(+'7. End-Year Report (LC)'!H106/$C$140,0)</f>
        <v>0</v>
      </c>
      <c r="I106" s="68">
        <f>IFERROR(+'7. End-Year Report (LC)'!I106/$C$140,0)</f>
        <v>0</v>
      </c>
      <c r="J106" s="81">
        <f>+'7. End-Year Report (LC)'!J106</f>
        <v>0</v>
      </c>
      <c r="K106" s="82">
        <f>IFERROR(+'7. End-Year Report (LC)'!K106/$N$140,0)</f>
        <v>0</v>
      </c>
      <c r="L106" s="81">
        <f>IFERROR(+'7. End-Year Report (LC)'!L106/$N$140,0)</f>
        <v>0</v>
      </c>
      <c r="M106" s="82">
        <f>IFERROR(+'7. End-Year Report (LC)'!M106/$N$140,0)</f>
        <v>0</v>
      </c>
      <c r="N106" s="81">
        <f>IFERROR(+'7. End-Year Report (LC)'!N106/$N$140,0)</f>
        <v>0</v>
      </c>
      <c r="O106" s="120" t="b">
        <f t="shared" si="27"/>
        <v>1</v>
      </c>
      <c r="P106" s="124">
        <f t="shared" si="28"/>
        <v>0</v>
      </c>
      <c r="Q106" s="124">
        <f t="shared" si="29"/>
        <v>0</v>
      </c>
      <c r="R106" s="124">
        <f t="shared" si="30"/>
        <v>0</v>
      </c>
      <c r="S106" s="124">
        <f t="shared" si="31"/>
        <v>0</v>
      </c>
      <c r="T106" s="124">
        <f t="shared" si="32"/>
        <v>0</v>
      </c>
      <c r="U106" s="9"/>
    </row>
    <row r="107" spans="1:21" x14ac:dyDescent="0.35">
      <c r="A107" s="334"/>
      <c r="B107" s="105">
        <f>+'7. End-Year Report (LC)'!B107</f>
        <v>0</v>
      </c>
      <c r="C107" s="70">
        <f>+'7. End-Year Report (LC)'!C107</f>
        <v>0</v>
      </c>
      <c r="D107" s="2">
        <f>+'7. End-Year Report (LC)'!D107</f>
        <v>0</v>
      </c>
      <c r="E107" s="68">
        <f>+'7. End-Year Report (LC)'!E107</f>
        <v>0</v>
      </c>
      <c r="F107" s="68">
        <f>IFERROR(+'7. End-Year Report (LC)'!F107/$C$140,0)</f>
        <v>0</v>
      </c>
      <c r="G107" s="68">
        <f>IFERROR(+'7. End-Year Report (LC)'!G107/$C$140,0)</f>
        <v>0</v>
      </c>
      <c r="H107" s="68">
        <f>IFERROR(+'7. End-Year Report (LC)'!H107/$C$140,0)</f>
        <v>0</v>
      </c>
      <c r="I107" s="68">
        <f>IFERROR(+'7. End-Year Report (LC)'!I107/$C$140,0)</f>
        <v>0</v>
      </c>
      <c r="J107" s="81">
        <f>+'7. End-Year Report (LC)'!J107</f>
        <v>0</v>
      </c>
      <c r="K107" s="82">
        <f>IFERROR(+'7. End-Year Report (LC)'!K107/$N$140,0)</f>
        <v>0</v>
      </c>
      <c r="L107" s="81">
        <f>IFERROR(+'7. End-Year Report (LC)'!L107/$N$140,0)</f>
        <v>0</v>
      </c>
      <c r="M107" s="82">
        <f>IFERROR(+'7. End-Year Report (LC)'!M107/$N$140,0)</f>
        <v>0</v>
      </c>
      <c r="N107" s="81">
        <f>IFERROR(+'7. End-Year Report (LC)'!N107/$N$140,0)</f>
        <v>0</v>
      </c>
      <c r="O107" s="120" t="b">
        <f t="shared" si="27"/>
        <v>1</v>
      </c>
      <c r="P107" s="124">
        <f t="shared" si="28"/>
        <v>0</v>
      </c>
      <c r="Q107" s="124">
        <f t="shared" si="29"/>
        <v>0</v>
      </c>
      <c r="R107" s="124">
        <f t="shared" si="30"/>
        <v>0</v>
      </c>
      <c r="S107" s="124">
        <f t="shared" si="31"/>
        <v>0</v>
      </c>
      <c r="T107" s="124">
        <f t="shared" si="32"/>
        <v>0</v>
      </c>
      <c r="U107" s="9"/>
    </row>
    <row r="108" spans="1:21" x14ac:dyDescent="0.35">
      <c r="A108" s="334"/>
      <c r="B108" s="105">
        <f>+'7. End-Year Report (LC)'!B108</f>
        <v>0</v>
      </c>
      <c r="C108" s="70">
        <f>+'7. End-Year Report (LC)'!C108</f>
        <v>0</v>
      </c>
      <c r="D108" s="2">
        <f>+'7. End-Year Report (LC)'!D108</f>
        <v>0</v>
      </c>
      <c r="E108" s="68">
        <f>+'7. End-Year Report (LC)'!E108</f>
        <v>0</v>
      </c>
      <c r="F108" s="68">
        <f>IFERROR(+'7. End-Year Report (LC)'!F108/$C$140,0)</f>
        <v>0</v>
      </c>
      <c r="G108" s="68">
        <f>IFERROR(+'7. End-Year Report (LC)'!G108/$C$140,0)</f>
        <v>0</v>
      </c>
      <c r="H108" s="68">
        <f>IFERROR(+'7. End-Year Report (LC)'!H108/$C$140,0)</f>
        <v>0</v>
      </c>
      <c r="I108" s="68">
        <f>IFERROR(+'7. End-Year Report (LC)'!I108/$C$140,0)</f>
        <v>0</v>
      </c>
      <c r="J108" s="81">
        <f>+'7. End-Year Report (LC)'!J108</f>
        <v>0</v>
      </c>
      <c r="K108" s="82">
        <f>IFERROR(+'7. End-Year Report (LC)'!K108/$N$140,0)</f>
        <v>0</v>
      </c>
      <c r="L108" s="81">
        <f>IFERROR(+'7. End-Year Report (LC)'!L108/$N$140,0)</f>
        <v>0</v>
      </c>
      <c r="M108" s="82">
        <f>IFERROR(+'7. End-Year Report (LC)'!M108/$N$140,0)</f>
        <v>0</v>
      </c>
      <c r="N108" s="81">
        <f>IFERROR(+'7. End-Year Report (LC)'!N108/$N$140,0)</f>
        <v>0</v>
      </c>
      <c r="O108" s="120" t="b">
        <f t="shared" si="27"/>
        <v>1</v>
      </c>
      <c r="P108" s="124">
        <f t="shared" si="28"/>
        <v>0</v>
      </c>
      <c r="Q108" s="124">
        <f t="shared" si="29"/>
        <v>0</v>
      </c>
      <c r="R108" s="124">
        <f t="shared" si="30"/>
        <v>0</v>
      </c>
      <c r="S108" s="124">
        <f t="shared" si="31"/>
        <v>0</v>
      </c>
      <c r="T108" s="124">
        <f t="shared" si="32"/>
        <v>0</v>
      </c>
      <c r="U108" s="9"/>
    </row>
    <row r="109" spans="1:21" x14ac:dyDescent="0.35">
      <c r="A109" s="334"/>
      <c r="B109" s="105">
        <f>+'7. End-Year Report (LC)'!B109</f>
        <v>0</v>
      </c>
      <c r="C109" s="70">
        <f>+'7. End-Year Report (LC)'!C109</f>
        <v>0</v>
      </c>
      <c r="D109" s="2">
        <f>+'7. End-Year Report (LC)'!D109</f>
        <v>0</v>
      </c>
      <c r="E109" s="68">
        <f>+'7. End-Year Report (LC)'!E109</f>
        <v>0</v>
      </c>
      <c r="F109" s="68">
        <f>IFERROR(+'7. End-Year Report (LC)'!F109/$C$140,0)</f>
        <v>0</v>
      </c>
      <c r="G109" s="68">
        <f>IFERROR(+'7. End-Year Report (LC)'!G109/$C$140,0)</f>
        <v>0</v>
      </c>
      <c r="H109" s="68">
        <f>IFERROR(+'7. End-Year Report (LC)'!H109/$C$140,0)</f>
        <v>0</v>
      </c>
      <c r="I109" s="68">
        <f>IFERROR(+'7. End-Year Report (LC)'!I109/$C$140,0)</f>
        <v>0</v>
      </c>
      <c r="J109" s="81">
        <f>+'7. End-Year Report (LC)'!J109</f>
        <v>0</v>
      </c>
      <c r="K109" s="82">
        <f>IFERROR(+'7. End-Year Report (LC)'!K109/$N$140,0)</f>
        <v>0</v>
      </c>
      <c r="L109" s="81">
        <f>IFERROR(+'7. End-Year Report (LC)'!L109/$N$140,0)</f>
        <v>0</v>
      </c>
      <c r="M109" s="82">
        <f>IFERROR(+'7. End-Year Report (LC)'!M109/$N$140,0)</f>
        <v>0</v>
      </c>
      <c r="N109" s="81">
        <f>IFERROR(+'7. End-Year Report (LC)'!N109/$N$140,0)</f>
        <v>0</v>
      </c>
      <c r="O109" s="120" t="b">
        <f t="shared" si="27"/>
        <v>1</v>
      </c>
      <c r="P109" s="124">
        <f t="shared" si="28"/>
        <v>0</v>
      </c>
      <c r="Q109" s="124">
        <f t="shared" si="29"/>
        <v>0</v>
      </c>
      <c r="R109" s="124">
        <f t="shared" si="30"/>
        <v>0</v>
      </c>
      <c r="S109" s="124">
        <f t="shared" si="31"/>
        <v>0</v>
      </c>
      <c r="T109" s="124">
        <f t="shared" si="32"/>
        <v>0</v>
      </c>
      <c r="U109" s="9"/>
    </row>
    <row r="110" spans="1:21" x14ac:dyDescent="0.35">
      <c r="A110" s="334"/>
      <c r="B110" s="105">
        <f>+'7. End-Year Report (LC)'!B110</f>
        <v>0</v>
      </c>
      <c r="C110" s="70">
        <f>+'7. End-Year Report (LC)'!C110</f>
        <v>0</v>
      </c>
      <c r="D110" s="2">
        <f>+'7. End-Year Report (LC)'!D110</f>
        <v>0</v>
      </c>
      <c r="E110" s="68">
        <f>+'7. End-Year Report (LC)'!E110</f>
        <v>0</v>
      </c>
      <c r="F110" s="68">
        <f>IFERROR(+'7. End-Year Report (LC)'!F110/$C$140,0)</f>
        <v>0</v>
      </c>
      <c r="G110" s="68">
        <f>IFERROR(+'7. End-Year Report (LC)'!G110/$C$140,0)</f>
        <v>0</v>
      </c>
      <c r="H110" s="68">
        <f>IFERROR(+'7. End-Year Report (LC)'!H110/$C$140,0)</f>
        <v>0</v>
      </c>
      <c r="I110" s="68">
        <f>IFERROR(+'7. End-Year Report (LC)'!I110/$C$140,0)</f>
        <v>0</v>
      </c>
      <c r="J110" s="81">
        <f>+'7. End-Year Report (LC)'!J110</f>
        <v>0</v>
      </c>
      <c r="K110" s="82">
        <f>IFERROR(+'7. End-Year Report (LC)'!K110/$N$140,0)</f>
        <v>0</v>
      </c>
      <c r="L110" s="81">
        <f>IFERROR(+'7. End-Year Report (LC)'!L110/$N$140,0)</f>
        <v>0</v>
      </c>
      <c r="M110" s="82">
        <f>IFERROR(+'7. End-Year Report (LC)'!M110/$N$140,0)</f>
        <v>0</v>
      </c>
      <c r="N110" s="81">
        <f>IFERROR(+'7. End-Year Report (LC)'!N110/$N$140,0)</f>
        <v>0</v>
      </c>
      <c r="O110" s="120" t="b">
        <f t="shared" si="27"/>
        <v>1</v>
      </c>
      <c r="P110" s="124">
        <f t="shared" si="28"/>
        <v>0</v>
      </c>
      <c r="Q110" s="124">
        <f t="shared" si="29"/>
        <v>0</v>
      </c>
      <c r="R110" s="124">
        <f t="shared" si="30"/>
        <v>0</v>
      </c>
      <c r="S110" s="124">
        <f t="shared" si="31"/>
        <v>0</v>
      </c>
      <c r="T110" s="124">
        <f t="shared" si="32"/>
        <v>0</v>
      </c>
      <c r="U110" s="9"/>
    </row>
    <row r="111" spans="1:21" x14ac:dyDescent="0.35">
      <c r="A111" s="334"/>
      <c r="B111" s="2"/>
      <c r="C111" s="2"/>
      <c r="D111" s="2"/>
      <c r="E111" s="68"/>
      <c r="F111" s="68"/>
      <c r="G111" s="68"/>
      <c r="H111" s="68"/>
      <c r="I111" s="68"/>
      <c r="J111" s="81"/>
      <c r="K111" s="82"/>
      <c r="L111" s="81"/>
      <c r="M111" s="81"/>
      <c r="N111" s="81"/>
      <c r="O111" s="120"/>
      <c r="P111" s="95"/>
      <c r="Q111" s="95"/>
      <c r="R111" s="95"/>
      <c r="S111" s="99"/>
      <c r="T111" s="102"/>
      <c r="U111" s="9"/>
    </row>
    <row r="112" spans="1:21" x14ac:dyDescent="0.35">
      <c r="A112" s="334"/>
      <c r="B112" s="335" t="s">
        <v>97</v>
      </c>
      <c r="C112" s="336"/>
      <c r="D112" s="336"/>
      <c r="E112" s="336"/>
      <c r="F112" s="337"/>
      <c r="G112" s="83">
        <f>SUM(G101:G111)</f>
        <v>0</v>
      </c>
      <c r="H112" s="83">
        <f>SUM(H101:H111)</f>
        <v>0</v>
      </c>
      <c r="I112" s="83">
        <f>SUM(I101:I111)</f>
        <v>0</v>
      </c>
      <c r="J112" s="84"/>
      <c r="K112" s="84"/>
      <c r="L112" s="84">
        <f>SUM(L101:L111)</f>
        <v>0</v>
      </c>
      <c r="M112" s="84">
        <f>SUM(M101:M111)</f>
        <v>0</v>
      </c>
      <c r="N112" s="84">
        <f>SUM(N101:N111)</f>
        <v>0</v>
      </c>
      <c r="O112" s="84"/>
      <c r="P112" s="409"/>
      <c r="Q112" s="410"/>
      <c r="R112" s="96">
        <f>IFERROR((L112-G112)/G112,0)</f>
        <v>0</v>
      </c>
      <c r="S112" s="100">
        <f>IFERROR((M112-H112)/H112,0)</f>
        <v>0</v>
      </c>
      <c r="T112" s="103">
        <f>IFERROR((N112-I112)/I112,0)</f>
        <v>0</v>
      </c>
      <c r="U112" s="9"/>
    </row>
    <row r="113" spans="1:21" x14ac:dyDescent="0.35">
      <c r="A113" s="334" t="s">
        <v>53</v>
      </c>
      <c r="B113" s="105">
        <f>+'7. End-Year Report (LC)'!B113</f>
        <v>0</v>
      </c>
      <c r="C113" s="70">
        <f>+'7. End-Year Report (LC)'!C113</f>
        <v>0</v>
      </c>
      <c r="D113" s="2">
        <f>+'7. End-Year Report (LC)'!D113</f>
        <v>0</v>
      </c>
      <c r="E113" s="68">
        <f>+'7. End-Year Report (LC)'!E113</f>
        <v>0</v>
      </c>
      <c r="F113" s="68">
        <f>IFERROR(+'7. End-Year Report (LC)'!F113/$C$140,0)</f>
        <v>0</v>
      </c>
      <c r="G113" s="68">
        <f>IFERROR(+'7. End-Year Report (LC)'!G113/$C$140,0)</f>
        <v>0</v>
      </c>
      <c r="H113" s="68">
        <f>IFERROR(+'7. End-Year Report (LC)'!H113/$C$140,0)</f>
        <v>0</v>
      </c>
      <c r="I113" s="68">
        <f>IFERROR(+'7. End-Year Report (LC)'!I113/$C$140,0)</f>
        <v>0</v>
      </c>
      <c r="J113" s="81">
        <f>+'7. End-Year Report (LC)'!J113</f>
        <v>0</v>
      </c>
      <c r="K113" s="82">
        <f>IFERROR(+'7. End-Year Report (LC)'!K113/$N$140,0)</f>
        <v>0</v>
      </c>
      <c r="L113" s="81">
        <f>IFERROR(+'7. End-Year Report (LC)'!L113/$N$140,0)</f>
        <v>0</v>
      </c>
      <c r="M113" s="82">
        <f>IFERROR(+'7. End-Year Report (LC)'!M113/$N$140,0)</f>
        <v>0</v>
      </c>
      <c r="N113" s="81">
        <f>IFERROR(+'7. End-Year Report (LC)'!N113/$N$140,0)</f>
        <v>0</v>
      </c>
      <c r="O113" s="120" t="b">
        <f t="shared" ref="O113" si="33">IF((J113*K113)=(L113+M113),TRUE)</f>
        <v>1</v>
      </c>
      <c r="P113" s="124">
        <f t="shared" ref="P113" si="34">IFERROR((J113-E113)/E113,0)</f>
        <v>0</v>
      </c>
      <c r="Q113" s="124">
        <f t="shared" ref="Q113" si="35">IFERROR((K113-F113)/F113,0)</f>
        <v>0</v>
      </c>
      <c r="R113" s="124">
        <f t="shared" ref="R113" si="36">IFERROR((L113-G113)/G113,0)</f>
        <v>0</v>
      </c>
      <c r="S113" s="124">
        <f t="shared" ref="S113" si="37">IFERROR((M113-H113)/H113,0)</f>
        <v>0</v>
      </c>
      <c r="T113" s="124">
        <f t="shared" ref="T113" si="38">IFERROR((N113-I113)/I113,0)</f>
        <v>0</v>
      </c>
      <c r="U113" s="9"/>
    </row>
    <row r="114" spans="1:21" x14ac:dyDescent="0.35">
      <c r="A114" s="334"/>
      <c r="B114" s="105">
        <f>+'7. End-Year Report (LC)'!B114</f>
        <v>0</v>
      </c>
      <c r="C114" s="70">
        <f>+'7. End-Year Report (LC)'!C114</f>
        <v>0</v>
      </c>
      <c r="D114" s="2">
        <f>+'7. End-Year Report (LC)'!D114</f>
        <v>0</v>
      </c>
      <c r="E114" s="68">
        <f>+'7. End-Year Report (LC)'!E114</f>
        <v>0</v>
      </c>
      <c r="F114" s="68">
        <f>IFERROR(+'7. End-Year Report (LC)'!F114/$C$140,0)</f>
        <v>0</v>
      </c>
      <c r="G114" s="68">
        <f>IFERROR(+'7. End-Year Report (LC)'!G114/$C$140,0)</f>
        <v>0</v>
      </c>
      <c r="H114" s="68">
        <f>IFERROR(+'7. End-Year Report (LC)'!H114/$C$140,0)</f>
        <v>0</v>
      </c>
      <c r="I114" s="68">
        <f>IFERROR(+'7. End-Year Report (LC)'!I114/$C$140,0)</f>
        <v>0</v>
      </c>
      <c r="J114" s="81">
        <f>+'7. End-Year Report (LC)'!J114</f>
        <v>0</v>
      </c>
      <c r="K114" s="82">
        <f>IFERROR(+'7. End-Year Report (LC)'!K114/$N$140,0)</f>
        <v>0</v>
      </c>
      <c r="L114" s="81">
        <f>IFERROR(+'7. End-Year Report (LC)'!L114/$N$140,0)</f>
        <v>0</v>
      </c>
      <c r="M114" s="82">
        <f>IFERROR(+'7. End-Year Report (LC)'!M114/$N$140,0)</f>
        <v>0</v>
      </c>
      <c r="N114" s="81">
        <f>IFERROR(+'7. End-Year Report (LC)'!N114/$N$140,0)</f>
        <v>0</v>
      </c>
      <c r="O114" s="120" t="b">
        <f t="shared" ref="O114:O122" si="39">IF((J114*K114)=(L114+M114),TRUE)</f>
        <v>1</v>
      </c>
      <c r="P114" s="124">
        <f t="shared" ref="P114:P122" si="40">IFERROR((J114-E114)/E114,0)</f>
        <v>0</v>
      </c>
      <c r="Q114" s="124">
        <f t="shared" ref="Q114:Q122" si="41">IFERROR((K114-F114)/F114,0)</f>
        <v>0</v>
      </c>
      <c r="R114" s="124">
        <f t="shared" ref="R114:R122" si="42">IFERROR((L114-G114)/G114,0)</f>
        <v>0</v>
      </c>
      <c r="S114" s="124">
        <f t="shared" ref="S114:S122" si="43">IFERROR((M114-H114)/H114,0)</f>
        <v>0</v>
      </c>
      <c r="T114" s="124">
        <f t="shared" ref="T114:T122" si="44">IFERROR((N114-I114)/I114,0)</f>
        <v>0</v>
      </c>
      <c r="U114" s="9"/>
    </row>
    <row r="115" spans="1:21" x14ac:dyDescent="0.35">
      <c r="A115" s="334"/>
      <c r="B115" s="105">
        <f>+'7. End-Year Report (LC)'!B115</f>
        <v>0</v>
      </c>
      <c r="C115" s="70">
        <f>+'7. End-Year Report (LC)'!C115</f>
        <v>0</v>
      </c>
      <c r="D115" s="2">
        <f>+'7. End-Year Report (LC)'!D115</f>
        <v>0</v>
      </c>
      <c r="E115" s="68">
        <f>+'7. End-Year Report (LC)'!E115</f>
        <v>0</v>
      </c>
      <c r="F115" s="68">
        <f>IFERROR(+'7. End-Year Report (LC)'!F115/$C$140,0)</f>
        <v>0</v>
      </c>
      <c r="G115" s="68">
        <f>IFERROR(+'7. End-Year Report (LC)'!G115/$C$140,0)</f>
        <v>0</v>
      </c>
      <c r="H115" s="68">
        <f>IFERROR(+'7. End-Year Report (LC)'!H115/$C$140,0)</f>
        <v>0</v>
      </c>
      <c r="I115" s="68">
        <f>IFERROR(+'7. End-Year Report (LC)'!I115/$C$140,0)</f>
        <v>0</v>
      </c>
      <c r="J115" s="81">
        <f>+'7. End-Year Report (LC)'!J115</f>
        <v>0</v>
      </c>
      <c r="K115" s="82">
        <f>IFERROR(+'7. End-Year Report (LC)'!K115/$N$140,0)</f>
        <v>0</v>
      </c>
      <c r="L115" s="81">
        <f>IFERROR(+'7. End-Year Report (LC)'!L115/$N$140,0)</f>
        <v>0</v>
      </c>
      <c r="M115" s="82">
        <f>IFERROR(+'7. End-Year Report (LC)'!M115/$N$140,0)</f>
        <v>0</v>
      </c>
      <c r="N115" s="81">
        <f>IFERROR(+'7. End-Year Report (LC)'!N115/$N$140,0)</f>
        <v>0</v>
      </c>
      <c r="O115" s="120" t="b">
        <f t="shared" si="39"/>
        <v>1</v>
      </c>
      <c r="P115" s="124">
        <f t="shared" si="40"/>
        <v>0</v>
      </c>
      <c r="Q115" s="124">
        <f t="shared" si="41"/>
        <v>0</v>
      </c>
      <c r="R115" s="124">
        <f t="shared" si="42"/>
        <v>0</v>
      </c>
      <c r="S115" s="124">
        <f t="shared" si="43"/>
        <v>0</v>
      </c>
      <c r="T115" s="124">
        <f t="shared" si="44"/>
        <v>0</v>
      </c>
      <c r="U115" s="9"/>
    </row>
    <row r="116" spans="1:21" x14ac:dyDescent="0.35">
      <c r="A116" s="334"/>
      <c r="B116" s="105">
        <f>+'7. End-Year Report (LC)'!B116</f>
        <v>0</v>
      </c>
      <c r="C116" s="70">
        <f>+'7. End-Year Report (LC)'!C116</f>
        <v>0</v>
      </c>
      <c r="D116" s="2">
        <f>+'7. End-Year Report (LC)'!D116</f>
        <v>0</v>
      </c>
      <c r="E116" s="68">
        <f>+'7. End-Year Report (LC)'!E116</f>
        <v>0</v>
      </c>
      <c r="F116" s="68">
        <f>IFERROR(+'7. End-Year Report (LC)'!F116/$C$140,0)</f>
        <v>0</v>
      </c>
      <c r="G116" s="68">
        <f>IFERROR(+'7. End-Year Report (LC)'!G116/$C$140,0)</f>
        <v>0</v>
      </c>
      <c r="H116" s="68">
        <f>IFERROR(+'7. End-Year Report (LC)'!H116/$C$140,0)</f>
        <v>0</v>
      </c>
      <c r="I116" s="68">
        <f>IFERROR(+'7. End-Year Report (LC)'!I116/$C$140,0)</f>
        <v>0</v>
      </c>
      <c r="J116" s="81">
        <f>+'7. End-Year Report (LC)'!J116</f>
        <v>0</v>
      </c>
      <c r="K116" s="82">
        <f>IFERROR(+'7. End-Year Report (LC)'!K116/$N$140,0)</f>
        <v>0</v>
      </c>
      <c r="L116" s="81">
        <f>IFERROR(+'7. End-Year Report (LC)'!L116/$N$140,0)</f>
        <v>0</v>
      </c>
      <c r="M116" s="82">
        <f>IFERROR(+'7. End-Year Report (LC)'!M116/$N$140,0)</f>
        <v>0</v>
      </c>
      <c r="N116" s="81">
        <f>IFERROR(+'7. End-Year Report (LC)'!N116/$N$140,0)</f>
        <v>0</v>
      </c>
      <c r="O116" s="120" t="b">
        <f t="shared" si="39"/>
        <v>1</v>
      </c>
      <c r="P116" s="124">
        <f t="shared" si="40"/>
        <v>0</v>
      </c>
      <c r="Q116" s="124">
        <f t="shared" si="41"/>
        <v>0</v>
      </c>
      <c r="R116" s="124">
        <f t="shared" si="42"/>
        <v>0</v>
      </c>
      <c r="S116" s="124">
        <f t="shared" si="43"/>
        <v>0</v>
      </c>
      <c r="T116" s="124">
        <f t="shared" si="44"/>
        <v>0</v>
      </c>
      <c r="U116" s="9"/>
    </row>
    <row r="117" spans="1:21" x14ac:dyDescent="0.35">
      <c r="A117" s="334"/>
      <c r="B117" s="105">
        <f>+'7. End-Year Report (LC)'!B117</f>
        <v>0</v>
      </c>
      <c r="C117" s="70">
        <f>+'7. End-Year Report (LC)'!C117</f>
        <v>0</v>
      </c>
      <c r="D117" s="2">
        <f>+'7. End-Year Report (LC)'!D117</f>
        <v>0</v>
      </c>
      <c r="E117" s="68">
        <f>+'7. End-Year Report (LC)'!E117</f>
        <v>0</v>
      </c>
      <c r="F117" s="68">
        <f>IFERROR(+'7. End-Year Report (LC)'!F117/$C$140,0)</f>
        <v>0</v>
      </c>
      <c r="G117" s="68">
        <f>IFERROR(+'7. End-Year Report (LC)'!G117/$C$140,0)</f>
        <v>0</v>
      </c>
      <c r="H117" s="68">
        <f>IFERROR(+'7. End-Year Report (LC)'!H117/$C$140,0)</f>
        <v>0</v>
      </c>
      <c r="I117" s="68">
        <f>IFERROR(+'7. End-Year Report (LC)'!I117/$C$140,0)</f>
        <v>0</v>
      </c>
      <c r="J117" s="81">
        <f>+'7. End-Year Report (LC)'!J117</f>
        <v>0</v>
      </c>
      <c r="K117" s="82">
        <f>IFERROR(+'7. End-Year Report (LC)'!K117/$N$140,0)</f>
        <v>0</v>
      </c>
      <c r="L117" s="81">
        <f>IFERROR(+'7. End-Year Report (LC)'!L117/$N$140,0)</f>
        <v>0</v>
      </c>
      <c r="M117" s="82">
        <f>IFERROR(+'7. End-Year Report (LC)'!M117/$N$140,0)</f>
        <v>0</v>
      </c>
      <c r="N117" s="81">
        <f>IFERROR(+'7. End-Year Report (LC)'!N117/$N$140,0)</f>
        <v>0</v>
      </c>
      <c r="O117" s="120" t="b">
        <f t="shared" si="39"/>
        <v>1</v>
      </c>
      <c r="P117" s="124">
        <f t="shared" si="40"/>
        <v>0</v>
      </c>
      <c r="Q117" s="124">
        <f t="shared" si="41"/>
        <v>0</v>
      </c>
      <c r="R117" s="124">
        <f t="shared" si="42"/>
        <v>0</v>
      </c>
      <c r="S117" s="124">
        <f t="shared" si="43"/>
        <v>0</v>
      </c>
      <c r="T117" s="124">
        <f t="shared" si="44"/>
        <v>0</v>
      </c>
      <c r="U117" s="9"/>
    </row>
    <row r="118" spans="1:21" x14ac:dyDescent="0.35">
      <c r="A118" s="334"/>
      <c r="B118" s="105">
        <f>+'7. End-Year Report (LC)'!B118</f>
        <v>0</v>
      </c>
      <c r="C118" s="70">
        <f>+'7. End-Year Report (LC)'!C118</f>
        <v>0</v>
      </c>
      <c r="D118" s="2">
        <f>+'7. End-Year Report (LC)'!D118</f>
        <v>0</v>
      </c>
      <c r="E118" s="68">
        <f>+'7. End-Year Report (LC)'!E118</f>
        <v>0</v>
      </c>
      <c r="F118" s="68">
        <f>IFERROR(+'7. End-Year Report (LC)'!F118/$C$140,0)</f>
        <v>0</v>
      </c>
      <c r="G118" s="68">
        <f>IFERROR(+'7. End-Year Report (LC)'!G118/$C$140,0)</f>
        <v>0</v>
      </c>
      <c r="H118" s="68">
        <f>IFERROR(+'7. End-Year Report (LC)'!H118/$C$140,0)</f>
        <v>0</v>
      </c>
      <c r="I118" s="68">
        <f>IFERROR(+'7. End-Year Report (LC)'!I118/$C$140,0)</f>
        <v>0</v>
      </c>
      <c r="J118" s="81">
        <f>+'7. End-Year Report (LC)'!J118</f>
        <v>0</v>
      </c>
      <c r="K118" s="82">
        <f>IFERROR(+'7. End-Year Report (LC)'!K118/$N$140,0)</f>
        <v>0</v>
      </c>
      <c r="L118" s="81">
        <f>IFERROR(+'7. End-Year Report (LC)'!L118/$N$140,0)</f>
        <v>0</v>
      </c>
      <c r="M118" s="82">
        <f>IFERROR(+'7. End-Year Report (LC)'!M118/$N$140,0)</f>
        <v>0</v>
      </c>
      <c r="N118" s="81">
        <f>IFERROR(+'7. End-Year Report (LC)'!N118/$N$140,0)</f>
        <v>0</v>
      </c>
      <c r="O118" s="120" t="b">
        <f t="shared" si="39"/>
        <v>1</v>
      </c>
      <c r="P118" s="124">
        <f t="shared" si="40"/>
        <v>0</v>
      </c>
      <c r="Q118" s="124">
        <f t="shared" si="41"/>
        <v>0</v>
      </c>
      <c r="R118" s="124">
        <f t="shared" si="42"/>
        <v>0</v>
      </c>
      <c r="S118" s="124">
        <f t="shared" si="43"/>
        <v>0</v>
      </c>
      <c r="T118" s="124">
        <f t="shared" si="44"/>
        <v>0</v>
      </c>
      <c r="U118" s="9"/>
    </row>
    <row r="119" spans="1:21" x14ac:dyDescent="0.35">
      <c r="A119" s="334"/>
      <c r="B119" s="105">
        <f>+'7. End-Year Report (LC)'!B119</f>
        <v>0</v>
      </c>
      <c r="C119" s="70">
        <f>+'7. End-Year Report (LC)'!C119</f>
        <v>0</v>
      </c>
      <c r="D119" s="2">
        <f>+'7. End-Year Report (LC)'!D119</f>
        <v>0</v>
      </c>
      <c r="E119" s="68">
        <f>+'7. End-Year Report (LC)'!E119</f>
        <v>0</v>
      </c>
      <c r="F119" s="68">
        <f>IFERROR(+'7. End-Year Report (LC)'!F119/$C$140,0)</f>
        <v>0</v>
      </c>
      <c r="G119" s="68">
        <f>IFERROR(+'7. End-Year Report (LC)'!G119/$C$140,0)</f>
        <v>0</v>
      </c>
      <c r="H119" s="68">
        <f>IFERROR(+'7. End-Year Report (LC)'!H119/$C$140,0)</f>
        <v>0</v>
      </c>
      <c r="I119" s="68">
        <f>IFERROR(+'7. End-Year Report (LC)'!I119/$C$140,0)</f>
        <v>0</v>
      </c>
      <c r="J119" s="81">
        <f>+'7. End-Year Report (LC)'!J119</f>
        <v>0</v>
      </c>
      <c r="K119" s="82">
        <f>IFERROR(+'7. End-Year Report (LC)'!K119/$N$140,0)</f>
        <v>0</v>
      </c>
      <c r="L119" s="81">
        <f>IFERROR(+'7. End-Year Report (LC)'!L119/$N$140,0)</f>
        <v>0</v>
      </c>
      <c r="M119" s="82">
        <f>IFERROR(+'7. End-Year Report (LC)'!M119/$N$140,0)</f>
        <v>0</v>
      </c>
      <c r="N119" s="81">
        <f>IFERROR(+'7. End-Year Report (LC)'!N119/$N$140,0)</f>
        <v>0</v>
      </c>
      <c r="O119" s="120" t="b">
        <f t="shared" si="39"/>
        <v>1</v>
      </c>
      <c r="P119" s="124">
        <f t="shared" si="40"/>
        <v>0</v>
      </c>
      <c r="Q119" s="124">
        <f t="shared" si="41"/>
        <v>0</v>
      </c>
      <c r="R119" s="124">
        <f t="shared" si="42"/>
        <v>0</v>
      </c>
      <c r="S119" s="124">
        <f t="shared" si="43"/>
        <v>0</v>
      </c>
      <c r="T119" s="124">
        <f t="shared" si="44"/>
        <v>0</v>
      </c>
      <c r="U119" s="9"/>
    </row>
    <row r="120" spans="1:21" x14ac:dyDescent="0.35">
      <c r="A120" s="334"/>
      <c r="B120" s="105">
        <f>+'7. End-Year Report (LC)'!B120</f>
        <v>0</v>
      </c>
      <c r="C120" s="70">
        <f>+'7. End-Year Report (LC)'!C120</f>
        <v>0</v>
      </c>
      <c r="D120" s="2">
        <f>+'7. End-Year Report (LC)'!D120</f>
        <v>0</v>
      </c>
      <c r="E120" s="68">
        <f>+'7. End-Year Report (LC)'!E120</f>
        <v>0</v>
      </c>
      <c r="F120" s="68">
        <f>IFERROR(+'7. End-Year Report (LC)'!F120/$C$140,0)</f>
        <v>0</v>
      </c>
      <c r="G120" s="68">
        <f>IFERROR(+'7. End-Year Report (LC)'!G120/$C$140,0)</f>
        <v>0</v>
      </c>
      <c r="H120" s="68">
        <f>IFERROR(+'7. End-Year Report (LC)'!H120/$C$140,0)</f>
        <v>0</v>
      </c>
      <c r="I120" s="68">
        <f>IFERROR(+'7. End-Year Report (LC)'!I120/$C$140,0)</f>
        <v>0</v>
      </c>
      <c r="J120" s="81">
        <f>+'7. End-Year Report (LC)'!J120</f>
        <v>0</v>
      </c>
      <c r="K120" s="82">
        <f>IFERROR(+'7. End-Year Report (LC)'!K120/$N$140,0)</f>
        <v>0</v>
      </c>
      <c r="L120" s="81">
        <f>IFERROR(+'7. End-Year Report (LC)'!L120/$N$140,0)</f>
        <v>0</v>
      </c>
      <c r="M120" s="82">
        <f>IFERROR(+'7. End-Year Report (LC)'!M120/$N$140,0)</f>
        <v>0</v>
      </c>
      <c r="N120" s="81">
        <f>IFERROR(+'7. End-Year Report (LC)'!N120/$N$140,0)</f>
        <v>0</v>
      </c>
      <c r="O120" s="120" t="b">
        <f t="shared" si="39"/>
        <v>1</v>
      </c>
      <c r="P120" s="124">
        <f t="shared" si="40"/>
        <v>0</v>
      </c>
      <c r="Q120" s="124">
        <f t="shared" si="41"/>
        <v>0</v>
      </c>
      <c r="R120" s="124">
        <f t="shared" si="42"/>
        <v>0</v>
      </c>
      <c r="S120" s="124">
        <f t="shared" si="43"/>
        <v>0</v>
      </c>
      <c r="T120" s="124">
        <f t="shared" si="44"/>
        <v>0</v>
      </c>
      <c r="U120" s="9"/>
    </row>
    <row r="121" spans="1:21" x14ac:dyDescent="0.35">
      <c r="A121" s="334"/>
      <c r="B121" s="105">
        <f>+'7. End-Year Report (LC)'!B121</f>
        <v>0</v>
      </c>
      <c r="C121" s="70">
        <f>+'7. End-Year Report (LC)'!C121</f>
        <v>0</v>
      </c>
      <c r="D121" s="2">
        <f>+'7. End-Year Report (LC)'!D121</f>
        <v>0</v>
      </c>
      <c r="E121" s="68">
        <f>+'7. End-Year Report (LC)'!E121</f>
        <v>0</v>
      </c>
      <c r="F121" s="68">
        <f>IFERROR(+'7. End-Year Report (LC)'!F121/$C$140,0)</f>
        <v>0</v>
      </c>
      <c r="G121" s="68">
        <f>IFERROR(+'7. End-Year Report (LC)'!G121/$C$140,0)</f>
        <v>0</v>
      </c>
      <c r="H121" s="68">
        <f>IFERROR(+'7. End-Year Report (LC)'!H121/$C$140,0)</f>
        <v>0</v>
      </c>
      <c r="I121" s="68">
        <f>IFERROR(+'7. End-Year Report (LC)'!I121/$C$140,0)</f>
        <v>0</v>
      </c>
      <c r="J121" s="81">
        <f>+'7. End-Year Report (LC)'!J121</f>
        <v>0</v>
      </c>
      <c r="K121" s="82">
        <f>IFERROR(+'7. End-Year Report (LC)'!K121/$N$140,0)</f>
        <v>0</v>
      </c>
      <c r="L121" s="81">
        <f>IFERROR(+'7. End-Year Report (LC)'!L121/$N$140,0)</f>
        <v>0</v>
      </c>
      <c r="M121" s="82">
        <f>IFERROR(+'7. End-Year Report (LC)'!M121/$N$140,0)</f>
        <v>0</v>
      </c>
      <c r="N121" s="81">
        <f>IFERROR(+'7. End-Year Report (LC)'!N121/$N$140,0)</f>
        <v>0</v>
      </c>
      <c r="O121" s="120" t="b">
        <f t="shared" si="39"/>
        <v>1</v>
      </c>
      <c r="P121" s="124">
        <f t="shared" si="40"/>
        <v>0</v>
      </c>
      <c r="Q121" s="124">
        <f t="shared" si="41"/>
        <v>0</v>
      </c>
      <c r="R121" s="124">
        <f t="shared" si="42"/>
        <v>0</v>
      </c>
      <c r="S121" s="124">
        <f t="shared" si="43"/>
        <v>0</v>
      </c>
      <c r="T121" s="124">
        <f t="shared" si="44"/>
        <v>0</v>
      </c>
      <c r="U121" s="9"/>
    </row>
    <row r="122" spans="1:21" x14ac:dyDescent="0.35">
      <c r="A122" s="334"/>
      <c r="B122" s="105">
        <f>+'7. End-Year Report (LC)'!B122</f>
        <v>0</v>
      </c>
      <c r="C122" s="70">
        <f>+'7. End-Year Report (LC)'!C122</f>
        <v>0</v>
      </c>
      <c r="D122" s="2">
        <f>+'7. End-Year Report (LC)'!D122</f>
        <v>0</v>
      </c>
      <c r="E122" s="68">
        <f>+'7. End-Year Report (LC)'!E122</f>
        <v>0</v>
      </c>
      <c r="F122" s="68">
        <f>IFERROR(+'7. End-Year Report (LC)'!F122/$C$140,0)</f>
        <v>0</v>
      </c>
      <c r="G122" s="68">
        <f>IFERROR(+'7. End-Year Report (LC)'!G122/$C$140,0)</f>
        <v>0</v>
      </c>
      <c r="H122" s="68">
        <f>IFERROR(+'7. End-Year Report (LC)'!H122/$C$140,0)</f>
        <v>0</v>
      </c>
      <c r="I122" s="68">
        <f>IFERROR(+'7. End-Year Report (LC)'!I122/$C$140,0)</f>
        <v>0</v>
      </c>
      <c r="J122" s="81">
        <f>+'7. End-Year Report (LC)'!J122</f>
        <v>0</v>
      </c>
      <c r="K122" s="82">
        <f>IFERROR(+'7. End-Year Report (LC)'!K122/$N$140,0)</f>
        <v>0</v>
      </c>
      <c r="L122" s="81">
        <f>IFERROR(+'7. End-Year Report (LC)'!L122/$N$140,0)</f>
        <v>0</v>
      </c>
      <c r="M122" s="82">
        <f>IFERROR(+'7. End-Year Report (LC)'!M122/$N$140,0)</f>
        <v>0</v>
      </c>
      <c r="N122" s="81">
        <f>IFERROR(+'7. End-Year Report (LC)'!N122/$N$140,0)</f>
        <v>0</v>
      </c>
      <c r="O122" s="120" t="b">
        <f t="shared" si="39"/>
        <v>1</v>
      </c>
      <c r="P122" s="124">
        <f t="shared" si="40"/>
        <v>0</v>
      </c>
      <c r="Q122" s="124">
        <f t="shared" si="41"/>
        <v>0</v>
      </c>
      <c r="R122" s="124">
        <f t="shared" si="42"/>
        <v>0</v>
      </c>
      <c r="S122" s="124">
        <f t="shared" si="43"/>
        <v>0</v>
      </c>
      <c r="T122" s="124">
        <f t="shared" si="44"/>
        <v>0</v>
      </c>
      <c r="U122" s="9"/>
    </row>
    <row r="123" spans="1:21" x14ac:dyDescent="0.35">
      <c r="A123" s="334"/>
      <c r="B123" s="2"/>
      <c r="C123" s="2"/>
      <c r="D123" s="2"/>
      <c r="E123" s="68"/>
      <c r="F123" s="68"/>
      <c r="G123" s="68"/>
      <c r="H123" s="68"/>
      <c r="I123" s="68"/>
      <c r="J123" s="81"/>
      <c r="K123" s="82"/>
      <c r="L123" s="81"/>
      <c r="M123" s="81"/>
      <c r="N123" s="81"/>
      <c r="O123" s="120"/>
      <c r="P123" s="95"/>
      <c r="Q123" s="95"/>
      <c r="R123" s="95"/>
      <c r="S123" s="99"/>
      <c r="T123" s="102"/>
      <c r="U123" s="9"/>
    </row>
    <row r="124" spans="1:21" x14ac:dyDescent="0.35">
      <c r="A124" s="334"/>
      <c r="B124" s="335" t="s">
        <v>81</v>
      </c>
      <c r="C124" s="336"/>
      <c r="D124" s="336"/>
      <c r="E124" s="336"/>
      <c r="F124" s="337"/>
      <c r="G124" s="83">
        <f>SUM(G113:G123)</f>
        <v>0</v>
      </c>
      <c r="H124" s="83">
        <f>SUM(H113:H123)</f>
        <v>0</v>
      </c>
      <c r="I124" s="83">
        <f>SUM(I113:I123)</f>
        <v>0</v>
      </c>
      <c r="J124" s="84"/>
      <c r="K124" s="84"/>
      <c r="L124" s="84">
        <f>SUM(L113:L123)</f>
        <v>0</v>
      </c>
      <c r="M124" s="84">
        <f>SUM(M113:M123)</f>
        <v>0</v>
      </c>
      <c r="N124" s="84">
        <f>SUM(N113:N123)</f>
        <v>0</v>
      </c>
      <c r="O124" s="84"/>
      <c r="P124" s="409"/>
      <c r="Q124" s="410"/>
      <c r="R124" s="96">
        <f>IFERROR((L124-G124)/G124,0)</f>
        <v>0</v>
      </c>
      <c r="S124" s="100">
        <f>IFERROR((M124-H124)/H124,0)</f>
        <v>0</v>
      </c>
      <c r="T124" s="103">
        <f>IFERROR((N124-I124)/I124,0)</f>
        <v>0</v>
      </c>
      <c r="U124" s="9"/>
    </row>
    <row r="125" spans="1:21" x14ac:dyDescent="0.35">
      <c r="A125" s="334" t="s">
        <v>54</v>
      </c>
      <c r="B125" s="105">
        <f>+'7. End-Year Report (LC)'!B125</f>
        <v>0</v>
      </c>
      <c r="C125" s="70">
        <f>+'7. End-Year Report (LC)'!C125</f>
        <v>0</v>
      </c>
      <c r="D125" s="2">
        <f>+'7. End-Year Report (LC)'!D125</f>
        <v>0</v>
      </c>
      <c r="E125" s="68">
        <f>+'7. End-Year Report (LC)'!E125</f>
        <v>0</v>
      </c>
      <c r="F125" s="68">
        <f>IFERROR(+'7. End-Year Report (LC)'!F125/$C$140,0)</f>
        <v>0</v>
      </c>
      <c r="G125" s="68">
        <f>IFERROR(+'7. End-Year Report (LC)'!G125/$C$140,0)</f>
        <v>0</v>
      </c>
      <c r="H125" s="68">
        <f>IFERROR(+'7. End-Year Report (LC)'!H125/$C$140,0)</f>
        <v>0</v>
      </c>
      <c r="I125" s="68">
        <f>IFERROR(+'7. End-Year Report (LC)'!I125/$C$140,0)</f>
        <v>0</v>
      </c>
      <c r="J125" s="81">
        <f>+'7. End-Year Report (LC)'!J125</f>
        <v>0</v>
      </c>
      <c r="K125" s="82">
        <f>IFERROR(+'7. End-Year Report (LC)'!K125/$N$140,0)</f>
        <v>0</v>
      </c>
      <c r="L125" s="81">
        <f>IFERROR(+'7. End-Year Report (LC)'!L125/$N$140,0)</f>
        <v>0</v>
      </c>
      <c r="M125" s="82">
        <f>IFERROR(+'7. End-Year Report (LC)'!M125/$N$140,0)</f>
        <v>0</v>
      </c>
      <c r="N125" s="81">
        <f>IFERROR(+'7. End-Year Report (LC)'!N125/$N$140,0)</f>
        <v>0</v>
      </c>
      <c r="O125" s="120" t="b">
        <f t="shared" ref="O125" si="45">IF((J125*K125)=(L125+M125),TRUE)</f>
        <v>1</v>
      </c>
      <c r="P125" s="124">
        <f t="shared" ref="P125" si="46">IFERROR((J125-E125)/E125,0)</f>
        <v>0</v>
      </c>
      <c r="Q125" s="124">
        <f t="shared" ref="Q125" si="47">IFERROR((K125-F125)/F125,0)</f>
        <v>0</v>
      </c>
      <c r="R125" s="124">
        <f t="shared" ref="R125" si="48">IFERROR((L125-G125)/G125,0)</f>
        <v>0</v>
      </c>
      <c r="S125" s="124">
        <f t="shared" ref="S125" si="49">IFERROR((M125-H125)/H125,0)</f>
        <v>0</v>
      </c>
      <c r="T125" s="124">
        <f t="shared" ref="T125" si="50">IFERROR((N125-I125)/I125,0)</f>
        <v>0</v>
      </c>
      <c r="U125" s="9"/>
    </row>
    <row r="126" spans="1:21" x14ac:dyDescent="0.35">
      <c r="A126" s="334"/>
      <c r="B126" s="105">
        <f>+'7. End-Year Report (LC)'!B126</f>
        <v>0</v>
      </c>
      <c r="C126" s="70">
        <f>+'7. End-Year Report (LC)'!C126</f>
        <v>0</v>
      </c>
      <c r="D126" s="2">
        <f>+'7. End-Year Report (LC)'!D126</f>
        <v>0</v>
      </c>
      <c r="E126" s="68">
        <f>+'7. End-Year Report (LC)'!E126</f>
        <v>0</v>
      </c>
      <c r="F126" s="68">
        <f>IFERROR(+'7. End-Year Report (LC)'!F126/$C$140,0)</f>
        <v>0</v>
      </c>
      <c r="G126" s="68">
        <f>IFERROR(+'7. End-Year Report (LC)'!G126/$C$140,0)</f>
        <v>0</v>
      </c>
      <c r="H126" s="68">
        <f>IFERROR(+'7. End-Year Report (LC)'!H126/$C$140,0)</f>
        <v>0</v>
      </c>
      <c r="I126" s="68">
        <f>IFERROR(+'7. End-Year Report (LC)'!I126/$C$140,0)</f>
        <v>0</v>
      </c>
      <c r="J126" s="81">
        <f>+'7. End-Year Report (LC)'!J126</f>
        <v>0</v>
      </c>
      <c r="K126" s="82">
        <f>IFERROR(+'7. End-Year Report (LC)'!K126/$N$140,0)</f>
        <v>0</v>
      </c>
      <c r="L126" s="81">
        <f>IFERROR(+'7. End-Year Report (LC)'!L126/$N$140,0)</f>
        <v>0</v>
      </c>
      <c r="M126" s="82">
        <f>IFERROR(+'7. End-Year Report (LC)'!M126/$N$140,0)</f>
        <v>0</v>
      </c>
      <c r="N126" s="81">
        <f>IFERROR(+'7. End-Year Report (LC)'!N126/$N$140,0)</f>
        <v>0</v>
      </c>
      <c r="O126" s="120" t="b">
        <f t="shared" ref="O126:O134" si="51">IF((J126*K126)=(L126+M126),TRUE)</f>
        <v>1</v>
      </c>
      <c r="P126" s="124">
        <f t="shared" ref="P126:P134" si="52">IFERROR((J126-E126)/E126,0)</f>
        <v>0</v>
      </c>
      <c r="Q126" s="124">
        <f t="shared" ref="Q126:Q134" si="53">IFERROR((K126-F126)/F126,0)</f>
        <v>0</v>
      </c>
      <c r="R126" s="124">
        <f t="shared" ref="R126:R134" si="54">IFERROR((L126-G126)/G126,0)</f>
        <v>0</v>
      </c>
      <c r="S126" s="124">
        <f t="shared" ref="S126:S134" si="55">IFERROR((M126-H126)/H126,0)</f>
        <v>0</v>
      </c>
      <c r="T126" s="124">
        <f t="shared" ref="T126:T134" si="56">IFERROR((N126-I126)/I126,0)</f>
        <v>0</v>
      </c>
      <c r="U126" s="9"/>
    </row>
    <row r="127" spans="1:21" x14ac:dyDescent="0.35">
      <c r="A127" s="334"/>
      <c r="B127" s="105">
        <f>+'7. End-Year Report (LC)'!B127</f>
        <v>0</v>
      </c>
      <c r="C127" s="70">
        <f>+'7. End-Year Report (LC)'!C127</f>
        <v>0</v>
      </c>
      <c r="D127" s="2">
        <f>+'7. End-Year Report (LC)'!D127</f>
        <v>0</v>
      </c>
      <c r="E127" s="68">
        <f>+'7. End-Year Report (LC)'!E127</f>
        <v>0</v>
      </c>
      <c r="F127" s="68">
        <f>IFERROR(+'7. End-Year Report (LC)'!F127/$C$140,0)</f>
        <v>0</v>
      </c>
      <c r="G127" s="68">
        <f>IFERROR(+'7. End-Year Report (LC)'!G127/$C$140,0)</f>
        <v>0</v>
      </c>
      <c r="H127" s="68">
        <f>IFERROR(+'7. End-Year Report (LC)'!H127/$C$140,0)</f>
        <v>0</v>
      </c>
      <c r="I127" s="68">
        <f>IFERROR(+'7. End-Year Report (LC)'!I127/$C$140,0)</f>
        <v>0</v>
      </c>
      <c r="J127" s="81">
        <f>+'7. End-Year Report (LC)'!J127</f>
        <v>0</v>
      </c>
      <c r="K127" s="82">
        <f>IFERROR(+'7. End-Year Report (LC)'!K127/$N$140,0)</f>
        <v>0</v>
      </c>
      <c r="L127" s="81">
        <f>IFERROR(+'7. End-Year Report (LC)'!L127/$N$140,0)</f>
        <v>0</v>
      </c>
      <c r="M127" s="82">
        <f>IFERROR(+'7. End-Year Report (LC)'!M127/$N$140,0)</f>
        <v>0</v>
      </c>
      <c r="N127" s="81">
        <f>IFERROR(+'7. End-Year Report (LC)'!N127/$N$140,0)</f>
        <v>0</v>
      </c>
      <c r="O127" s="120" t="b">
        <f t="shared" si="51"/>
        <v>1</v>
      </c>
      <c r="P127" s="124">
        <f t="shared" si="52"/>
        <v>0</v>
      </c>
      <c r="Q127" s="124">
        <f t="shared" si="53"/>
        <v>0</v>
      </c>
      <c r="R127" s="124">
        <f t="shared" si="54"/>
        <v>0</v>
      </c>
      <c r="S127" s="124">
        <f t="shared" si="55"/>
        <v>0</v>
      </c>
      <c r="T127" s="124">
        <f t="shared" si="56"/>
        <v>0</v>
      </c>
      <c r="U127" s="9"/>
    </row>
    <row r="128" spans="1:21" x14ac:dyDescent="0.35">
      <c r="A128" s="334"/>
      <c r="B128" s="105">
        <f>+'7. End-Year Report (LC)'!B128</f>
        <v>0</v>
      </c>
      <c r="C128" s="70">
        <f>+'7. End-Year Report (LC)'!C128</f>
        <v>0</v>
      </c>
      <c r="D128" s="2">
        <f>+'7. End-Year Report (LC)'!D128</f>
        <v>0</v>
      </c>
      <c r="E128" s="68">
        <f>+'7. End-Year Report (LC)'!E128</f>
        <v>0</v>
      </c>
      <c r="F128" s="68">
        <f>IFERROR(+'7. End-Year Report (LC)'!F128/$C$140,0)</f>
        <v>0</v>
      </c>
      <c r="G128" s="68">
        <f>IFERROR(+'7. End-Year Report (LC)'!G128/$C$140,0)</f>
        <v>0</v>
      </c>
      <c r="H128" s="68">
        <f>IFERROR(+'7. End-Year Report (LC)'!H128/$C$140,0)</f>
        <v>0</v>
      </c>
      <c r="I128" s="68">
        <f>IFERROR(+'7. End-Year Report (LC)'!I128/$C$140,0)</f>
        <v>0</v>
      </c>
      <c r="J128" s="81">
        <f>+'7. End-Year Report (LC)'!J128</f>
        <v>0</v>
      </c>
      <c r="K128" s="82">
        <f>IFERROR(+'7. End-Year Report (LC)'!K128/$N$140,0)</f>
        <v>0</v>
      </c>
      <c r="L128" s="81">
        <f>IFERROR(+'7. End-Year Report (LC)'!L128/$N$140,0)</f>
        <v>0</v>
      </c>
      <c r="M128" s="82">
        <f>IFERROR(+'7. End-Year Report (LC)'!M128/$N$140,0)</f>
        <v>0</v>
      </c>
      <c r="N128" s="81">
        <f>IFERROR(+'7. End-Year Report (LC)'!N128/$N$140,0)</f>
        <v>0</v>
      </c>
      <c r="O128" s="120" t="b">
        <f t="shared" si="51"/>
        <v>1</v>
      </c>
      <c r="P128" s="124">
        <f t="shared" si="52"/>
        <v>0</v>
      </c>
      <c r="Q128" s="124">
        <f t="shared" si="53"/>
        <v>0</v>
      </c>
      <c r="R128" s="124">
        <f t="shared" si="54"/>
        <v>0</v>
      </c>
      <c r="S128" s="124">
        <f t="shared" si="55"/>
        <v>0</v>
      </c>
      <c r="T128" s="124">
        <f t="shared" si="56"/>
        <v>0</v>
      </c>
      <c r="U128" s="9"/>
    </row>
    <row r="129" spans="1:21" x14ac:dyDescent="0.35">
      <c r="A129" s="334"/>
      <c r="B129" s="105">
        <f>+'7. End-Year Report (LC)'!B129</f>
        <v>0</v>
      </c>
      <c r="C129" s="70">
        <f>+'7. End-Year Report (LC)'!C129</f>
        <v>0</v>
      </c>
      <c r="D129" s="2">
        <f>+'7. End-Year Report (LC)'!D129</f>
        <v>0</v>
      </c>
      <c r="E129" s="68">
        <f>+'7. End-Year Report (LC)'!E129</f>
        <v>0</v>
      </c>
      <c r="F129" s="68">
        <f>IFERROR(+'7. End-Year Report (LC)'!F129/$C$140,0)</f>
        <v>0</v>
      </c>
      <c r="G129" s="68">
        <f>IFERROR(+'7. End-Year Report (LC)'!G129/$C$140,0)</f>
        <v>0</v>
      </c>
      <c r="H129" s="68">
        <f>IFERROR(+'7. End-Year Report (LC)'!H129/$C$140,0)</f>
        <v>0</v>
      </c>
      <c r="I129" s="68">
        <f>IFERROR(+'7. End-Year Report (LC)'!I129/$C$140,0)</f>
        <v>0</v>
      </c>
      <c r="J129" s="81">
        <f>+'7. End-Year Report (LC)'!J129</f>
        <v>0</v>
      </c>
      <c r="K129" s="82">
        <f>IFERROR(+'7. End-Year Report (LC)'!K129/$N$140,0)</f>
        <v>0</v>
      </c>
      <c r="L129" s="81">
        <f>IFERROR(+'7. End-Year Report (LC)'!L129/$N$140,0)</f>
        <v>0</v>
      </c>
      <c r="M129" s="82">
        <f>IFERROR(+'7. End-Year Report (LC)'!M129/$N$140,0)</f>
        <v>0</v>
      </c>
      <c r="N129" s="81">
        <f>IFERROR(+'7. End-Year Report (LC)'!N129/$N$140,0)</f>
        <v>0</v>
      </c>
      <c r="O129" s="120" t="b">
        <f t="shared" si="51"/>
        <v>1</v>
      </c>
      <c r="P129" s="124">
        <f t="shared" si="52"/>
        <v>0</v>
      </c>
      <c r="Q129" s="124">
        <f t="shared" si="53"/>
        <v>0</v>
      </c>
      <c r="R129" s="124">
        <f t="shared" si="54"/>
        <v>0</v>
      </c>
      <c r="S129" s="124">
        <f t="shared" si="55"/>
        <v>0</v>
      </c>
      <c r="T129" s="124">
        <f t="shared" si="56"/>
        <v>0</v>
      </c>
      <c r="U129" s="9"/>
    </row>
    <row r="130" spans="1:21" x14ac:dyDescent="0.35">
      <c r="A130" s="334"/>
      <c r="B130" s="105">
        <f>+'7. End-Year Report (LC)'!B130</f>
        <v>0</v>
      </c>
      <c r="C130" s="70">
        <f>+'7. End-Year Report (LC)'!C130</f>
        <v>0</v>
      </c>
      <c r="D130" s="2">
        <f>+'7. End-Year Report (LC)'!D130</f>
        <v>0</v>
      </c>
      <c r="E130" s="68">
        <f>+'7. End-Year Report (LC)'!E130</f>
        <v>0</v>
      </c>
      <c r="F130" s="68">
        <f>IFERROR(+'7. End-Year Report (LC)'!F130/$C$140,0)</f>
        <v>0</v>
      </c>
      <c r="G130" s="68">
        <f>IFERROR(+'7. End-Year Report (LC)'!G130/$C$140,0)</f>
        <v>0</v>
      </c>
      <c r="H130" s="68">
        <f>IFERROR(+'7. End-Year Report (LC)'!H130/$C$140,0)</f>
        <v>0</v>
      </c>
      <c r="I130" s="68">
        <f>IFERROR(+'7. End-Year Report (LC)'!I130/$C$140,0)</f>
        <v>0</v>
      </c>
      <c r="J130" s="81">
        <f>+'7. End-Year Report (LC)'!J130</f>
        <v>0</v>
      </c>
      <c r="K130" s="82">
        <f>IFERROR(+'7. End-Year Report (LC)'!K130/$N$140,0)</f>
        <v>0</v>
      </c>
      <c r="L130" s="81">
        <f>IFERROR(+'7. End-Year Report (LC)'!L130/$N$140,0)</f>
        <v>0</v>
      </c>
      <c r="M130" s="82">
        <f>IFERROR(+'7. End-Year Report (LC)'!M130/$N$140,0)</f>
        <v>0</v>
      </c>
      <c r="N130" s="81">
        <f>IFERROR(+'7. End-Year Report (LC)'!N130/$N$140,0)</f>
        <v>0</v>
      </c>
      <c r="O130" s="120" t="b">
        <f t="shared" si="51"/>
        <v>1</v>
      </c>
      <c r="P130" s="124">
        <f t="shared" si="52"/>
        <v>0</v>
      </c>
      <c r="Q130" s="124">
        <f t="shared" si="53"/>
        <v>0</v>
      </c>
      <c r="R130" s="124">
        <f t="shared" si="54"/>
        <v>0</v>
      </c>
      <c r="S130" s="124">
        <f t="shared" si="55"/>
        <v>0</v>
      </c>
      <c r="T130" s="124">
        <f t="shared" si="56"/>
        <v>0</v>
      </c>
      <c r="U130" s="9"/>
    </row>
    <row r="131" spans="1:21" x14ac:dyDescent="0.35">
      <c r="A131" s="334"/>
      <c r="B131" s="105">
        <f>+'7. End-Year Report (LC)'!B131</f>
        <v>0</v>
      </c>
      <c r="C131" s="70">
        <f>+'7. End-Year Report (LC)'!C131</f>
        <v>0</v>
      </c>
      <c r="D131" s="2">
        <f>+'7. End-Year Report (LC)'!D131</f>
        <v>0</v>
      </c>
      <c r="E131" s="68">
        <f>+'7. End-Year Report (LC)'!E131</f>
        <v>0</v>
      </c>
      <c r="F131" s="68">
        <f>IFERROR(+'7. End-Year Report (LC)'!F131/$C$140,0)</f>
        <v>0</v>
      </c>
      <c r="G131" s="68">
        <f>IFERROR(+'7. End-Year Report (LC)'!G131/$C$140,0)</f>
        <v>0</v>
      </c>
      <c r="H131" s="68">
        <f>IFERROR(+'7. End-Year Report (LC)'!H131/$C$140,0)</f>
        <v>0</v>
      </c>
      <c r="I131" s="68">
        <f>IFERROR(+'7. End-Year Report (LC)'!I131/$C$140,0)</f>
        <v>0</v>
      </c>
      <c r="J131" s="81">
        <f>+'7. End-Year Report (LC)'!J131</f>
        <v>0</v>
      </c>
      <c r="K131" s="82">
        <f>IFERROR(+'7. End-Year Report (LC)'!K131/$N$140,0)</f>
        <v>0</v>
      </c>
      <c r="L131" s="81">
        <f>IFERROR(+'7. End-Year Report (LC)'!L131/$N$140,0)</f>
        <v>0</v>
      </c>
      <c r="M131" s="82">
        <f>IFERROR(+'7. End-Year Report (LC)'!M131/$N$140,0)</f>
        <v>0</v>
      </c>
      <c r="N131" s="81">
        <f>IFERROR(+'7. End-Year Report (LC)'!N131/$N$140,0)</f>
        <v>0</v>
      </c>
      <c r="O131" s="120" t="b">
        <f t="shared" si="51"/>
        <v>1</v>
      </c>
      <c r="P131" s="124">
        <f t="shared" si="52"/>
        <v>0</v>
      </c>
      <c r="Q131" s="124">
        <f t="shared" si="53"/>
        <v>0</v>
      </c>
      <c r="R131" s="124">
        <f t="shared" si="54"/>
        <v>0</v>
      </c>
      <c r="S131" s="124">
        <f t="shared" si="55"/>
        <v>0</v>
      </c>
      <c r="T131" s="124">
        <f t="shared" si="56"/>
        <v>0</v>
      </c>
      <c r="U131" s="9"/>
    </row>
    <row r="132" spans="1:21" x14ac:dyDescent="0.35">
      <c r="A132" s="334"/>
      <c r="B132" s="105">
        <f>+'7. End-Year Report (LC)'!B132</f>
        <v>0</v>
      </c>
      <c r="C132" s="70">
        <f>+'7. End-Year Report (LC)'!C132</f>
        <v>0</v>
      </c>
      <c r="D132" s="2">
        <f>+'7. End-Year Report (LC)'!D132</f>
        <v>0</v>
      </c>
      <c r="E132" s="68">
        <f>+'7. End-Year Report (LC)'!E132</f>
        <v>0</v>
      </c>
      <c r="F132" s="68">
        <f>IFERROR(+'7. End-Year Report (LC)'!F132/$C$140,0)</f>
        <v>0</v>
      </c>
      <c r="G132" s="68">
        <f>IFERROR(+'7. End-Year Report (LC)'!G132/$C$140,0)</f>
        <v>0</v>
      </c>
      <c r="H132" s="68">
        <f>IFERROR(+'7. End-Year Report (LC)'!H132/$C$140,0)</f>
        <v>0</v>
      </c>
      <c r="I132" s="68">
        <f>IFERROR(+'7. End-Year Report (LC)'!I132/$C$140,0)</f>
        <v>0</v>
      </c>
      <c r="J132" s="81">
        <f>+'7. End-Year Report (LC)'!J132</f>
        <v>0</v>
      </c>
      <c r="K132" s="82">
        <f>IFERROR(+'7. End-Year Report (LC)'!K132/$N$140,0)</f>
        <v>0</v>
      </c>
      <c r="L132" s="81">
        <f>IFERROR(+'7. End-Year Report (LC)'!L132/$N$140,0)</f>
        <v>0</v>
      </c>
      <c r="M132" s="82">
        <f>IFERROR(+'7. End-Year Report (LC)'!M132/$N$140,0)</f>
        <v>0</v>
      </c>
      <c r="N132" s="81">
        <f>IFERROR(+'7. End-Year Report (LC)'!N132/$N$140,0)</f>
        <v>0</v>
      </c>
      <c r="O132" s="120" t="b">
        <f t="shared" si="51"/>
        <v>1</v>
      </c>
      <c r="P132" s="124">
        <f t="shared" si="52"/>
        <v>0</v>
      </c>
      <c r="Q132" s="124">
        <f t="shared" si="53"/>
        <v>0</v>
      </c>
      <c r="R132" s="124">
        <f t="shared" si="54"/>
        <v>0</v>
      </c>
      <c r="S132" s="124">
        <f t="shared" si="55"/>
        <v>0</v>
      </c>
      <c r="T132" s="124">
        <f t="shared" si="56"/>
        <v>0</v>
      </c>
      <c r="U132" s="9"/>
    </row>
    <row r="133" spans="1:21" x14ac:dyDescent="0.35">
      <c r="A133" s="334"/>
      <c r="B133" s="105">
        <f>+'7. End-Year Report (LC)'!B134</f>
        <v>0</v>
      </c>
      <c r="C133" s="70">
        <f>+'7. End-Year Report (LC)'!C134</f>
        <v>0</v>
      </c>
      <c r="D133" s="2">
        <f>+'7. End-Year Report (LC)'!D134</f>
        <v>0</v>
      </c>
      <c r="E133" s="68">
        <f>+'7. End-Year Report (LC)'!E134</f>
        <v>0</v>
      </c>
      <c r="F133" s="68">
        <f>IFERROR(+'7. End-Year Report (LC)'!F134/$C$140,0)</f>
        <v>0</v>
      </c>
      <c r="G133" s="68">
        <f>IFERROR(+'7. End-Year Report (LC)'!G134/$C$140,0)</f>
        <v>0</v>
      </c>
      <c r="H133" s="68">
        <f>IFERROR(+'7. End-Year Report (LC)'!H134/$C$140,0)</f>
        <v>0</v>
      </c>
      <c r="I133" s="68">
        <f>IFERROR(+'7. End-Year Report (LC)'!I134/$C$140,0)</f>
        <v>0</v>
      </c>
      <c r="J133" s="81">
        <f>+'7. End-Year Report (LC)'!J134</f>
        <v>0</v>
      </c>
      <c r="K133" s="82">
        <f>IFERROR(+'7. End-Year Report (LC)'!K134/$N$140,0)</f>
        <v>0</v>
      </c>
      <c r="L133" s="81">
        <f>IFERROR(+'7. End-Year Report (LC)'!L134/$N$140,0)</f>
        <v>0</v>
      </c>
      <c r="M133" s="82">
        <f>IFERROR(+'7. End-Year Report (LC)'!M134/$N$140,0)</f>
        <v>0</v>
      </c>
      <c r="N133" s="81">
        <f>IFERROR(+'7. End-Year Report (LC)'!N134/$N$140,0)</f>
        <v>0</v>
      </c>
      <c r="O133" s="120" t="b">
        <f t="shared" si="51"/>
        <v>1</v>
      </c>
      <c r="P133" s="124">
        <f t="shared" si="52"/>
        <v>0</v>
      </c>
      <c r="Q133" s="124">
        <f t="shared" si="53"/>
        <v>0</v>
      </c>
      <c r="R133" s="124">
        <f t="shared" si="54"/>
        <v>0</v>
      </c>
      <c r="S133" s="124">
        <f t="shared" si="55"/>
        <v>0</v>
      </c>
      <c r="T133" s="124">
        <f t="shared" si="56"/>
        <v>0</v>
      </c>
      <c r="U133" s="9"/>
    </row>
    <row r="134" spans="1:21" x14ac:dyDescent="0.35">
      <c r="A134" s="334"/>
      <c r="B134" s="105">
        <f>+'7. End-Year Report (LC)'!B135</f>
        <v>0</v>
      </c>
      <c r="C134" s="70">
        <f>+'7. End-Year Report (LC)'!C135</f>
        <v>0</v>
      </c>
      <c r="D134" s="2">
        <f>+'7. End-Year Report (LC)'!D135</f>
        <v>0</v>
      </c>
      <c r="E134" s="68">
        <f>+'7. End-Year Report (LC)'!E135</f>
        <v>0</v>
      </c>
      <c r="F134" s="68">
        <f>IFERROR(+'7. End-Year Report (LC)'!F135/$C$140,0)</f>
        <v>0</v>
      </c>
      <c r="G134" s="68">
        <f>IFERROR(+'7. End-Year Report (LC)'!G135/$C$140,0)</f>
        <v>0</v>
      </c>
      <c r="H134" s="68">
        <f>IFERROR(+'7. End-Year Report (LC)'!H135/$C$140,0)</f>
        <v>0</v>
      </c>
      <c r="I134" s="68">
        <f>IFERROR(+'7. End-Year Report (LC)'!I135/$C$140,0)</f>
        <v>0</v>
      </c>
      <c r="J134" s="81">
        <f>+'7. End-Year Report (LC)'!J135</f>
        <v>0</v>
      </c>
      <c r="K134" s="82">
        <f>IFERROR(+'7. End-Year Report (LC)'!K135/$N$140,0)</f>
        <v>0</v>
      </c>
      <c r="L134" s="81">
        <f>IFERROR(+'7. End-Year Report (LC)'!L135/$N$140,0)</f>
        <v>0</v>
      </c>
      <c r="M134" s="82">
        <f>IFERROR(+'7. End-Year Report (LC)'!M135/$N$140,0)</f>
        <v>0</v>
      </c>
      <c r="N134" s="81">
        <f>IFERROR(+'7. End-Year Report (LC)'!N135/$N$140,0)</f>
        <v>0</v>
      </c>
      <c r="O134" s="120" t="b">
        <f t="shared" si="51"/>
        <v>1</v>
      </c>
      <c r="P134" s="124">
        <f t="shared" si="52"/>
        <v>0</v>
      </c>
      <c r="Q134" s="124">
        <f t="shared" si="53"/>
        <v>0</v>
      </c>
      <c r="R134" s="124">
        <f t="shared" si="54"/>
        <v>0</v>
      </c>
      <c r="S134" s="124">
        <f t="shared" si="55"/>
        <v>0</v>
      </c>
      <c r="T134" s="124">
        <f t="shared" si="56"/>
        <v>0</v>
      </c>
      <c r="U134" s="9"/>
    </row>
    <row r="135" spans="1:21" x14ac:dyDescent="0.35">
      <c r="A135" s="334"/>
      <c r="B135" s="2"/>
      <c r="C135" s="70"/>
      <c r="D135" s="2"/>
      <c r="E135" s="68"/>
      <c r="F135" s="68"/>
      <c r="G135" s="68"/>
      <c r="H135" s="68"/>
      <c r="I135" s="68"/>
      <c r="J135" s="81"/>
      <c r="K135" s="82"/>
      <c r="L135" s="81"/>
      <c r="M135" s="81"/>
      <c r="N135" s="81"/>
      <c r="O135" s="120"/>
      <c r="P135" s="95"/>
      <c r="Q135" s="95"/>
      <c r="R135" s="95"/>
      <c r="S135" s="99"/>
      <c r="T135" s="102"/>
    </row>
    <row r="136" spans="1:21" x14ac:dyDescent="0.35">
      <c r="A136" s="334"/>
      <c r="B136" s="335" t="s">
        <v>82</v>
      </c>
      <c r="C136" s="336"/>
      <c r="D136" s="336"/>
      <c r="E136" s="336"/>
      <c r="F136" s="337"/>
      <c r="G136" s="83">
        <f>SUM(G125:G135)</f>
        <v>0</v>
      </c>
      <c r="H136" s="83">
        <f>SUM(H125:H135)</f>
        <v>0</v>
      </c>
      <c r="I136" s="83">
        <f>SUM(I125:I135)</f>
        <v>0</v>
      </c>
      <c r="J136" s="84"/>
      <c r="K136" s="84"/>
      <c r="L136" s="84">
        <f>SUM(L125:L135)</f>
        <v>0</v>
      </c>
      <c r="M136" s="84">
        <f t="shared" ref="M136" si="57">SUM(M125:M135)</f>
        <v>0</v>
      </c>
      <c r="N136" s="84">
        <f>SUM(N125:N135)</f>
        <v>0</v>
      </c>
      <c r="O136" s="84"/>
      <c r="P136" s="409"/>
      <c r="Q136" s="410"/>
      <c r="R136" s="96">
        <f>IFERROR((L136-G136)/G136,0)</f>
        <v>0</v>
      </c>
      <c r="S136" s="100">
        <f>IFERROR((M136-H136)/H136,0)</f>
        <v>0</v>
      </c>
      <c r="T136" s="103">
        <f t="shared" ref="T136:T137" si="58">IFERROR((N136-I136)/I136,0)</f>
        <v>0</v>
      </c>
    </row>
    <row r="137" spans="1:21" ht="21" x14ac:dyDescent="0.5">
      <c r="A137" s="338" t="s">
        <v>55</v>
      </c>
      <c r="B137" s="339"/>
      <c r="C137" s="339"/>
      <c r="D137" s="339"/>
      <c r="E137" s="339"/>
      <c r="F137" s="340"/>
      <c r="G137" s="85">
        <f>+G136+G124+G112+G90+G48</f>
        <v>0</v>
      </c>
      <c r="H137" s="85">
        <f>+H136+H124+H112+H90+H48</f>
        <v>0</v>
      </c>
      <c r="I137" s="85">
        <f>+I136+I124+I112+I90+I48</f>
        <v>0</v>
      </c>
      <c r="J137" s="86"/>
      <c r="K137" s="86"/>
      <c r="L137" s="86">
        <f>+L136+L124+L112+L90+L48</f>
        <v>0</v>
      </c>
      <c r="M137" s="86">
        <f>+M136+M124+M112+M90+M48</f>
        <v>0</v>
      </c>
      <c r="N137" s="86">
        <f>+N136+N124+N112+N90+N48</f>
        <v>0</v>
      </c>
      <c r="O137" s="86"/>
      <c r="P137" s="407"/>
      <c r="Q137" s="408"/>
      <c r="R137" s="97">
        <f>IFERROR((L137-G137)/G137,0)</f>
        <v>0</v>
      </c>
      <c r="S137" s="101">
        <f>IFERROR((M137-H137)/H137,0)</f>
        <v>0</v>
      </c>
      <c r="T137" s="104">
        <f t="shared" si="58"/>
        <v>0</v>
      </c>
    </row>
    <row r="139" spans="1:21" ht="15" thickBot="1" x14ac:dyDescent="0.4"/>
    <row r="140" spans="1:21" ht="43" thickBot="1" x14ac:dyDescent="0.4">
      <c r="A140" s="90" t="s">
        <v>142</v>
      </c>
      <c r="B140" s="94" t="s">
        <v>143</v>
      </c>
      <c r="C140" s="93">
        <f>+'7. End-Year Report (LC)'!C140</f>
        <v>0</v>
      </c>
      <c r="D140" s="87"/>
      <c r="I140" s="54"/>
      <c r="J140" s="383" t="s">
        <v>144</v>
      </c>
      <c r="K140" s="384"/>
      <c r="L140" s="362" t="s">
        <v>143</v>
      </c>
      <c r="M140" s="363"/>
      <c r="N140" s="92">
        <f>+'7. End-Year Report (LC)'!N140</f>
        <v>0</v>
      </c>
      <c r="O140" s="121"/>
    </row>
  </sheetData>
  <sheetProtection algorithmName="SHA-512" hashValue="GUK2CA37bohSNO5AbqnMG7CDaiXMSVCrTwqDRRvNsAgNYk+ybuugeM2Oz62+dLp8PBONbZs1XsiaBiSKtexZRQ==" saltValue="9e1t7YFsUr66BgFzmOlMPQ==" spinCount="100000" sheet="1" objects="1" scenarios="1"/>
  <mergeCells count="29">
    <mergeCell ref="B48:F48"/>
    <mergeCell ref="B100:F100"/>
    <mergeCell ref="P100:Q100"/>
    <mergeCell ref="A49:A100"/>
    <mergeCell ref="A1:L1"/>
    <mergeCell ref="A6:D6"/>
    <mergeCell ref="A17:D17"/>
    <mergeCell ref="E17:I17"/>
    <mergeCell ref="A2:B2"/>
    <mergeCell ref="A3:B3"/>
    <mergeCell ref="A4:B4"/>
    <mergeCell ref="J17:O17"/>
    <mergeCell ref="P17:T17"/>
    <mergeCell ref="P137:Q137"/>
    <mergeCell ref="J140:K140"/>
    <mergeCell ref="L140:M140"/>
    <mergeCell ref="A137:F137"/>
    <mergeCell ref="A14:B14"/>
    <mergeCell ref="A113:A124"/>
    <mergeCell ref="B124:F124"/>
    <mergeCell ref="A125:A136"/>
    <mergeCell ref="B136:F136"/>
    <mergeCell ref="P48:Q48"/>
    <mergeCell ref="P112:Q112"/>
    <mergeCell ref="P124:Q124"/>
    <mergeCell ref="P136:Q136"/>
    <mergeCell ref="A101:A112"/>
    <mergeCell ref="B112:F112"/>
    <mergeCell ref="A19:A48"/>
  </mergeCells>
  <conditionalFormatting sqref="H14:J14">
    <cfRule type="expression" dxfId="0" priority="1">
      <formula>$G$15&lt;0</formula>
    </cfRule>
  </conditionalFormatting>
  <dataValidations count="2">
    <dataValidation operator="greaterThanOrEqual" showInputMessage="1" showErrorMessage="1" errorTitle="Error" error="Variance cannot be less than zero, as actual expenditure cannot exceed contracted amount. Please reassess your budget to recalculate." promptTitle="Expenses funded by GIF " prompt="Variance cannot be less than zero, as actual expenditure cannot exceed contracted amount. Please reassess your budget to recalculate." sqref="H14" xr:uid="{C276D5BF-9F14-479E-91BC-5B550515AA68}"/>
    <dataValidation allowBlank="1" showInputMessage="1" showErrorMessage="1" promptTitle="Expenses funded by GIF" prompt="Variance cannot be less than zero, as actual expenditure cannot exceed contracted amount. Please reassess your budget torecalculate." sqref="G11" xr:uid="{232546BF-E13B-43C2-A5D8-9DD4BFC6DFDE}"/>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7cc9497-0098-4336-8f68-93ffb1e62381" xsi:nil="true"/>
    <lcf76f155ced4ddcb4097134ff3c332f xmlns="80933280-c6e0-4fbc-be65-995b44626c32">
      <Terms xmlns="http://schemas.microsoft.com/office/infopath/2007/PartnerControls"/>
    </lcf76f155ced4ddcb4097134ff3c332f>
    <MediaLengthInSeconds xmlns="80933280-c6e0-4fbc-be65-995b44626c32" xsi:nil="true"/>
    <SharedWithUsers xmlns="b7cc9497-0098-4336-8f68-93ffb1e62381">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633D4CF1B6CC42B79C8BB91939624B" ma:contentTypeVersion="17" ma:contentTypeDescription="Create a new document." ma:contentTypeScope="" ma:versionID="29fb254ee451b4219587796745e4a8ea">
  <xsd:schema xmlns:xsd="http://www.w3.org/2001/XMLSchema" xmlns:xs="http://www.w3.org/2001/XMLSchema" xmlns:p="http://schemas.microsoft.com/office/2006/metadata/properties" xmlns:ns2="80933280-c6e0-4fbc-be65-995b44626c32" xmlns:ns3="b7cc9497-0098-4336-8f68-93ffb1e62381" targetNamespace="http://schemas.microsoft.com/office/2006/metadata/properties" ma:root="true" ma:fieldsID="fc4edb2f95e56612c5856c7ba5c69679" ns2:_="" ns3:_="">
    <xsd:import namespace="80933280-c6e0-4fbc-be65-995b44626c32"/>
    <xsd:import namespace="b7cc9497-0098-4336-8f68-93ffb1e623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933280-c6e0-4fbc-be65-995b44626c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25eaf9d-f2c0-4638-b611-78ba9a34cc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cc9497-0098-4336-8f68-93ffb1e6238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8ff0ed3-5511-431e-8095-5f532494d2fe}" ma:internalName="TaxCatchAll" ma:showField="CatchAllData" ma:web="b7cc9497-0098-4336-8f68-93ffb1e623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F1DBC3-2145-4326-AF6B-CDCB91C88D2F}">
  <ds:schemaRefs>
    <ds:schemaRef ds:uri="http://schemas.microsoft.com/office/2006/metadata/properties"/>
    <ds:schemaRef ds:uri="http://schemas.microsoft.com/office/infopath/2007/PartnerControls"/>
    <ds:schemaRef ds:uri="b7cc9497-0098-4336-8f68-93ffb1e62381"/>
    <ds:schemaRef ds:uri="80933280-c6e0-4fbc-be65-995b44626c32"/>
  </ds:schemaRefs>
</ds:datastoreItem>
</file>

<file path=customXml/itemProps2.xml><?xml version="1.0" encoding="utf-8"?>
<ds:datastoreItem xmlns:ds="http://schemas.openxmlformats.org/officeDocument/2006/customXml" ds:itemID="{1F6B562F-8F7B-4F14-A093-2ED789E7F0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933280-c6e0-4fbc-be65-995b44626c32"/>
    <ds:schemaRef ds:uri="b7cc9497-0098-4336-8f68-93ffb1e623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CCE091-7D43-4976-9072-26B4C2B3A5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Guidelines</vt:lpstr>
      <vt:lpstr>1. Team Structure</vt:lpstr>
      <vt:lpstr>2. Application Budget (LC)</vt:lpstr>
      <vt:lpstr>3. Application Budget (Euros)</vt:lpstr>
      <vt:lpstr>4. GIF Currency Exchange</vt:lpstr>
      <vt:lpstr>5. Mid-Year Report (LC)</vt:lpstr>
      <vt:lpstr>6. Mid-Year Report (Euros)</vt:lpstr>
      <vt:lpstr>7. End-Year Report (LC)</vt:lpstr>
      <vt:lpstr>8. End-Year Report (Euros)</vt:lpstr>
      <vt:lpstr>9. FX Calculator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Chamila Kodikara</dc:creator>
  <cp:keywords/>
  <dc:description/>
  <cp:lastModifiedBy>Brienne Skees</cp:lastModifiedBy>
  <cp:revision/>
  <dcterms:created xsi:type="dcterms:W3CDTF">2023-06-06T16:06:42Z</dcterms:created>
  <dcterms:modified xsi:type="dcterms:W3CDTF">2023-08-02T09:02:45Z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0x01010098633D4CF1B6CC42B79C8BB91939624B</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