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15" yWindow="-15" windowWidth="21600" windowHeight="14055" tabRatio="789"/>
  </bookViews>
  <sheets>
    <sheet name="1 Farmers, Area, Prod." sheetId="2" r:id="rId1"/>
    <sheet name="2 Water Use" sheetId="5" r:id="rId2"/>
    <sheet name="3 Profitability" sheetId="6" r:id="rId3"/>
    <sheet name="4 Child Labour" sheetId="8" r:id="rId4"/>
    <sheet name="5 Fertiliser Use" sheetId="3" r:id="rId5"/>
    <sheet name="6 Pesticide Use" sheetId="4" r:id="rId6"/>
    <sheet name="7 RI Compilation-Learning Group" sheetId="7" r:id="rId7"/>
  </sheets>
  <definedNames>
    <definedName name="_xlnm._FilterDatabase" localSheetId="6" hidden="1">'7 RI Compilation-Learning Group'!$A$16:$AO$73</definedName>
    <definedName name="_xlnm.Print_Area" localSheetId="0">'1 Farmers, Area, Prod.'!$A$1:$F$64</definedName>
    <definedName name="_xlnm.Print_Area" localSheetId="1">'2 Water Use'!$A$1:$G$60</definedName>
    <definedName name="_xlnm.Print_Area" localSheetId="2">'3 Profitability'!$A$1:$Q$66</definedName>
    <definedName name="_xlnm.Print_Area" localSheetId="3">'4 Child Labour'!$A$1:$F$62</definedName>
    <definedName name="_xlnm.Print_Area" localSheetId="4">'5 Fertiliser Use'!$A$1:$N$66</definedName>
    <definedName name="_xlnm.Print_Area" localSheetId="5">'6 Pesticide Use'!$A$1:$DD$41</definedName>
    <definedName name="_xlnm.Print_Area" localSheetId="6">'7 RI Compilation-Learning Group'!$A$1:$KT$73</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P14" i="6" l="1"/>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13" i="6"/>
  <c r="W25" i="7"/>
  <c r="X25" i="7"/>
  <c r="Y25" i="7"/>
  <c r="Z25" i="7"/>
  <c r="AA25" i="7"/>
  <c r="AB25" i="7"/>
  <c r="AC25" i="7"/>
  <c r="AD25" i="7"/>
  <c r="AE25" i="7"/>
  <c r="AF25" i="7"/>
  <c r="AG25" i="7"/>
  <c r="AH25" i="7"/>
  <c r="AI25" i="7"/>
  <c r="AJ25" i="7"/>
  <c r="AK25" i="7"/>
  <c r="AL25" i="7"/>
  <c r="AM25" i="7"/>
  <c r="AN25" i="7"/>
  <c r="AO25" i="7"/>
  <c r="AP25" i="7"/>
  <c r="AQ25" i="7"/>
  <c r="W26" i="7"/>
  <c r="X26" i="7"/>
  <c r="Y26" i="7"/>
  <c r="Z26" i="7"/>
  <c r="AA26" i="7"/>
  <c r="AB26" i="7"/>
  <c r="AC26" i="7"/>
  <c r="AD26" i="7"/>
  <c r="AE26" i="7"/>
  <c r="AF26" i="7"/>
  <c r="AG26" i="7"/>
  <c r="AH26" i="7"/>
  <c r="AI26" i="7"/>
  <c r="AJ26" i="7"/>
  <c r="AK26" i="7"/>
  <c r="AL26" i="7"/>
  <c r="AM26" i="7"/>
  <c r="AN26" i="7"/>
  <c r="AO26" i="7"/>
  <c r="AP26" i="7"/>
  <c r="AQ26" i="7"/>
  <c r="W27" i="7"/>
  <c r="X27" i="7"/>
  <c r="Y27" i="7"/>
  <c r="Z27" i="7"/>
  <c r="AA27" i="7"/>
  <c r="AB27" i="7"/>
  <c r="AC27" i="7"/>
  <c r="AD27" i="7"/>
  <c r="AE27" i="7"/>
  <c r="AF27" i="7"/>
  <c r="AG27" i="7"/>
  <c r="AH27" i="7"/>
  <c r="AI27" i="7"/>
  <c r="AJ27" i="7"/>
  <c r="AK27" i="7"/>
  <c r="AL27" i="7"/>
  <c r="AM27" i="7"/>
  <c r="AN27" i="7"/>
  <c r="AO27" i="7"/>
  <c r="AP27" i="7"/>
  <c r="AQ27" i="7"/>
  <c r="W28" i="7"/>
  <c r="X28" i="7"/>
  <c r="Y28" i="7"/>
  <c r="Z28" i="7"/>
  <c r="AA28" i="7"/>
  <c r="AB28" i="7"/>
  <c r="AC28" i="7"/>
  <c r="AD28" i="7"/>
  <c r="AE28" i="7"/>
  <c r="AF28" i="7"/>
  <c r="AG28" i="7"/>
  <c r="AH28" i="7"/>
  <c r="AI28" i="7"/>
  <c r="AJ28" i="7"/>
  <c r="AK28" i="7"/>
  <c r="AL28" i="7"/>
  <c r="AM28" i="7"/>
  <c r="AN28" i="7"/>
  <c r="AO28" i="7"/>
  <c r="AP28" i="7"/>
  <c r="AQ28" i="7"/>
  <c r="W29" i="7"/>
  <c r="X29" i="7"/>
  <c r="Y29" i="7"/>
  <c r="Z29" i="7"/>
  <c r="AA29" i="7"/>
  <c r="AB29" i="7"/>
  <c r="AC29" i="7"/>
  <c r="AD29" i="7"/>
  <c r="AE29" i="7"/>
  <c r="AF29" i="7"/>
  <c r="AG29" i="7"/>
  <c r="AH29" i="7"/>
  <c r="AI29" i="7"/>
  <c r="AJ29" i="7"/>
  <c r="AK29" i="7"/>
  <c r="AL29" i="7"/>
  <c r="AM29" i="7"/>
  <c r="AN29" i="7"/>
  <c r="AO29" i="7"/>
  <c r="AP29" i="7"/>
  <c r="AQ29" i="7"/>
  <c r="W30" i="7"/>
  <c r="X30" i="7"/>
  <c r="Y30" i="7"/>
  <c r="Z30" i="7"/>
  <c r="AA30" i="7"/>
  <c r="AB30" i="7"/>
  <c r="AC30" i="7"/>
  <c r="AD30" i="7"/>
  <c r="AE30" i="7"/>
  <c r="AF30" i="7"/>
  <c r="AG30" i="7"/>
  <c r="AH30" i="7"/>
  <c r="AI30" i="7"/>
  <c r="AJ30" i="7"/>
  <c r="AK30" i="7"/>
  <c r="AL30" i="7"/>
  <c r="AM30" i="7"/>
  <c r="AN30" i="7"/>
  <c r="AO30" i="7"/>
  <c r="AP30" i="7"/>
  <c r="AQ30" i="7"/>
  <c r="W31" i="7"/>
  <c r="X31" i="7"/>
  <c r="Y31" i="7"/>
  <c r="Z31" i="7"/>
  <c r="AA31" i="7"/>
  <c r="AB31" i="7"/>
  <c r="AC31" i="7"/>
  <c r="AD31" i="7"/>
  <c r="AE31" i="7"/>
  <c r="AF31" i="7"/>
  <c r="AG31" i="7"/>
  <c r="AH31" i="7"/>
  <c r="AI31" i="7"/>
  <c r="AJ31" i="7"/>
  <c r="AK31" i="7"/>
  <c r="AL31" i="7"/>
  <c r="AM31" i="7"/>
  <c r="AN31" i="7"/>
  <c r="AO31" i="7"/>
  <c r="AP31" i="7"/>
  <c r="AQ31" i="7"/>
  <c r="W32" i="7"/>
  <c r="X32" i="7"/>
  <c r="Y32" i="7"/>
  <c r="Z32" i="7"/>
  <c r="AA32" i="7"/>
  <c r="AB32" i="7"/>
  <c r="AC32" i="7"/>
  <c r="AD32" i="7"/>
  <c r="AE32" i="7"/>
  <c r="AF32" i="7"/>
  <c r="AG32" i="7"/>
  <c r="AH32" i="7"/>
  <c r="AI32" i="7"/>
  <c r="AJ32" i="7"/>
  <c r="AK32" i="7"/>
  <c r="AL32" i="7"/>
  <c r="AM32" i="7"/>
  <c r="AN32" i="7"/>
  <c r="AO32" i="7"/>
  <c r="AP32" i="7"/>
  <c r="AQ32" i="7"/>
  <c r="W33" i="7"/>
  <c r="X33" i="7"/>
  <c r="Y33" i="7"/>
  <c r="Z33" i="7"/>
  <c r="AA33" i="7"/>
  <c r="AB33" i="7"/>
  <c r="AC33" i="7"/>
  <c r="AD33" i="7"/>
  <c r="AE33" i="7"/>
  <c r="AF33" i="7"/>
  <c r="AG33" i="7"/>
  <c r="AH33" i="7"/>
  <c r="AI33" i="7"/>
  <c r="AJ33" i="7"/>
  <c r="AK33" i="7"/>
  <c r="AL33" i="7"/>
  <c r="AM33" i="7"/>
  <c r="AN33" i="7"/>
  <c r="AO33" i="7"/>
  <c r="AP33" i="7"/>
  <c r="AQ33" i="7"/>
  <c r="W34" i="7"/>
  <c r="X34" i="7"/>
  <c r="Y34" i="7"/>
  <c r="Z34" i="7"/>
  <c r="AA34" i="7"/>
  <c r="AB34" i="7"/>
  <c r="AC34" i="7"/>
  <c r="AD34" i="7"/>
  <c r="AE34" i="7"/>
  <c r="AF34" i="7"/>
  <c r="AG34" i="7"/>
  <c r="AH34" i="7"/>
  <c r="AI34" i="7"/>
  <c r="AJ34" i="7"/>
  <c r="AK34" i="7"/>
  <c r="AL34" i="7"/>
  <c r="AM34" i="7"/>
  <c r="AN34" i="7"/>
  <c r="AO34" i="7"/>
  <c r="AP34" i="7"/>
  <c r="AQ34" i="7"/>
  <c r="W35" i="7"/>
  <c r="X35" i="7"/>
  <c r="Y35" i="7"/>
  <c r="Z35" i="7"/>
  <c r="AA35" i="7"/>
  <c r="AB35" i="7"/>
  <c r="AC35" i="7"/>
  <c r="AD35" i="7"/>
  <c r="AE35" i="7"/>
  <c r="AF35" i="7"/>
  <c r="AG35" i="7"/>
  <c r="AH35" i="7"/>
  <c r="AI35" i="7"/>
  <c r="AJ35" i="7"/>
  <c r="AK35" i="7"/>
  <c r="AL35" i="7"/>
  <c r="AM35" i="7"/>
  <c r="AN35" i="7"/>
  <c r="AO35" i="7"/>
  <c r="AP35" i="7"/>
  <c r="AQ35" i="7"/>
  <c r="W36" i="7"/>
  <c r="X36" i="7"/>
  <c r="Y36" i="7"/>
  <c r="Z36" i="7"/>
  <c r="AA36" i="7"/>
  <c r="AB36" i="7"/>
  <c r="AC36" i="7"/>
  <c r="AD36" i="7"/>
  <c r="AE36" i="7"/>
  <c r="AF36" i="7"/>
  <c r="AG36" i="7"/>
  <c r="AH36" i="7"/>
  <c r="AI36" i="7"/>
  <c r="AJ36" i="7"/>
  <c r="AK36" i="7"/>
  <c r="AL36" i="7"/>
  <c r="AM36" i="7"/>
  <c r="AN36" i="7"/>
  <c r="AO36" i="7"/>
  <c r="AP36" i="7"/>
  <c r="AQ36" i="7"/>
  <c r="W37" i="7"/>
  <c r="X37" i="7"/>
  <c r="Y37" i="7"/>
  <c r="Z37" i="7"/>
  <c r="AA37" i="7"/>
  <c r="AB37" i="7"/>
  <c r="AC37" i="7"/>
  <c r="AD37" i="7"/>
  <c r="AE37" i="7"/>
  <c r="AF37" i="7"/>
  <c r="AG37" i="7"/>
  <c r="AH37" i="7"/>
  <c r="AI37" i="7"/>
  <c r="AJ37" i="7"/>
  <c r="AK37" i="7"/>
  <c r="AL37" i="7"/>
  <c r="AM37" i="7"/>
  <c r="AN37" i="7"/>
  <c r="AO37" i="7"/>
  <c r="AP37" i="7"/>
  <c r="AQ37" i="7"/>
  <c r="W38" i="7"/>
  <c r="X38" i="7"/>
  <c r="Y38" i="7"/>
  <c r="Z38" i="7"/>
  <c r="AA38" i="7"/>
  <c r="AB38" i="7"/>
  <c r="AC38" i="7"/>
  <c r="AD38" i="7"/>
  <c r="AE38" i="7"/>
  <c r="AF38" i="7"/>
  <c r="AG38" i="7"/>
  <c r="AH38" i="7"/>
  <c r="AI38" i="7"/>
  <c r="AJ38" i="7"/>
  <c r="AK38" i="7"/>
  <c r="AL38" i="7"/>
  <c r="AM38" i="7"/>
  <c r="AN38" i="7"/>
  <c r="AO38" i="7"/>
  <c r="AP38" i="7"/>
  <c r="AQ38" i="7"/>
  <c r="W39" i="7"/>
  <c r="X39" i="7"/>
  <c r="Y39" i="7"/>
  <c r="Z39" i="7"/>
  <c r="AA39" i="7"/>
  <c r="AB39" i="7"/>
  <c r="AC39" i="7"/>
  <c r="AD39" i="7"/>
  <c r="AE39" i="7"/>
  <c r="AF39" i="7"/>
  <c r="AG39" i="7"/>
  <c r="AH39" i="7"/>
  <c r="AI39" i="7"/>
  <c r="AJ39" i="7"/>
  <c r="AK39" i="7"/>
  <c r="AL39" i="7"/>
  <c r="AM39" i="7"/>
  <c r="AN39" i="7"/>
  <c r="AO39" i="7"/>
  <c r="AP39" i="7"/>
  <c r="AQ39" i="7"/>
  <c r="W40" i="7"/>
  <c r="X40" i="7"/>
  <c r="Y40" i="7"/>
  <c r="Z40" i="7"/>
  <c r="AA40" i="7"/>
  <c r="AB40" i="7"/>
  <c r="AC40" i="7"/>
  <c r="AD40" i="7"/>
  <c r="AE40" i="7"/>
  <c r="AF40" i="7"/>
  <c r="AG40" i="7"/>
  <c r="AH40" i="7"/>
  <c r="AI40" i="7"/>
  <c r="AJ40" i="7"/>
  <c r="AK40" i="7"/>
  <c r="AL40" i="7"/>
  <c r="AM40" i="7"/>
  <c r="AN40" i="7"/>
  <c r="AO40" i="7"/>
  <c r="AP40" i="7"/>
  <c r="AQ40" i="7"/>
  <c r="W41" i="7"/>
  <c r="X41" i="7"/>
  <c r="Y41" i="7"/>
  <c r="Z41" i="7"/>
  <c r="AA41" i="7"/>
  <c r="AB41" i="7"/>
  <c r="AC41" i="7"/>
  <c r="AD41" i="7"/>
  <c r="AE41" i="7"/>
  <c r="AF41" i="7"/>
  <c r="AG41" i="7"/>
  <c r="AH41" i="7"/>
  <c r="AI41" i="7"/>
  <c r="AJ41" i="7"/>
  <c r="AK41" i="7"/>
  <c r="AL41" i="7"/>
  <c r="AM41" i="7"/>
  <c r="AN41" i="7"/>
  <c r="AO41" i="7"/>
  <c r="AP41" i="7"/>
  <c r="AQ41" i="7"/>
  <c r="W42" i="7"/>
  <c r="X42" i="7"/>
  <c r="Y42" i="7"/>
  <c r="Z42" i="7"/>
  <c r="AA42" i="7"/>
  <c r="AB42" i="7"/>
  <c r="AC42" i="7"/>
  <c r="AD42" i="7"/>
  <c r="AE42" i="7"/>
  <c r="AF42" i="7"/>
  <c r="AG42" i="7"/>
  <c r="AH42" i="7"/>
  <c r="AI42" i="7"/>
  <c r="AJ42" i="7"/>
  <c r="AK42" i="7"/>
  <c r="AL42" i="7"/>
  <c r="AM42" i="7"/>
  <c r="AN42" i="7"/>
  <c r="AO42" i="7"/>
  <c r="AP42" i="7"/>
  <c r="AQ42" i="7"/>
  <c r="W43" i="7"/>
  <c r="X43" i="7"/>
  <c r="Y43" i="7"/>
  <c r="Z43" i="7"/>
  <c r="AA43" i="7"/>
  <c r="AB43" i="7"/>
  <c r="AC43" i="7"/>
  <c r="AD43" i="7"/>
  <c r="AE43" i="7"/>
  <c r="AF43" i="7"/>
  <c r="AG43" i="7"/>
  <c r="AH43" i="7"/>
  <c r="AI43" i="7"/>
  <c r="AJ43" i="7"/>
  <c r="AK43" i="7"/>
  <c r="AL43" i="7"/>
  <c r="AM43" i="7"/>
  <c r="AN43" i="7"/>
  <c r="AO43" i="7"/>
  <c r="AP43" i="7"/>
  <c r="AQ43" i="7"/>
  <c r="W44" i="7"/>
  <c r="X44" i="7"/>
  <c r="Y44" i="7"/>
  <c r="Z44" i="7"/>
  <c r="AA44" i="7"/>
  <c r="AB44" i="7"/>
  <c r="AC44" i="7"/>
  <c r="AD44" i="7"/>
  <c r="AE44" i="7"/>
  <c r="AF44" i="7"/>
  <c r="AG44" i="7"/>
  <c r="AH44" i="7"/>
  <c r="AI44" i="7"/>
  <c r="AJ44" i="7"/>
  <c r="AK44" i="7"/>
  <c r="AL44" i="7"/>
  <c r="AM44" i="7"/>
  <c r="AN44" i="7"/>
  <c r="AO44" i="7"/>
  <c r="AP44" i="7"/>
  <c r="AQ44" i="7"/>
  <c r="W45" i="7"/>
  <c r="X45" i="7"/>
  <c r="Y45" i="7"/>
  <c r="Z45" i="7"/>
  <c r="AA45" i="7"/>
  <c r="AB45" i="7"/>
  <c r="AC45" i="7"/>
  <c r="AD45" i="7"/>
  <c r="AE45" i="7"/>
  <c r="AF45" i="7"/>
  <c r="AG45" i="7"/>
  <c r="AH45" i="7"/>
  <c r="AI45" i="7"/>
  <c r="AJ45" i="7"/>
  <c r="AK45" i="7"/>
  <c r="AL45" i="7"/>
  <c r="AM45" i="7"/>
  <c r="AN45" i="7"/>
  <c r="AO45" i="7"/>
  <c r="AP45" i="7"/>
  <c r="AQ45" i="7"/>
  <c r="W46" i="7"/>
  <c r="X46" i="7"/>
  <c r="Y46" i="7"/>
  <c r="Z46" i="7"/>
  <c r="AA46" i="7"/>
  <c r="AB46" i="7"/>
  <c r="AC46" i="7"/>
  <c r="AD46" i="7"/>
  <c r="AE46" i="7"/>
  <c r="AF46" i="7"/>
  <c r="AG46" i="7"/>
  <c r="AH46" i="7"/>
  <c r="AI46" i="7"/>
  <c r="AJ46" i="7"/>
  <c r="AK46" i="7"/>
  <c r="AL46" i="7"/>
  <c r="AM46" i="7"/>
  <c r="AN46" i="7"/>
  <c r="AO46" i="7"/>
  <c r="AP46" i="7"/>
  <c r="AQ46" i="7"/>
  <c r="W47" i="7"/>
  <c r="X47" i="7"/>
  <c r="Y47" i="7"/>
  <c r="Z47" i="7"/>
  <c r="AA47" i="7"/>
  <c r="AB47" i="7"/>
  <c r="AC47" i="7"/>
  <c r="AD47" i="7"/>
  <c r="AE47" i="7"/>
  <c r="AF47" i="7"/>
  <c r="AG47" i="7"/>
  <c r="AH47" i="7"/>
  <c r="AI47" i="7"/>
  <c r="AJ47" i="7"/>
  <c r="AK47" i="7"/>
  <c r="AL47" i="7"/>
  <c r="AM47" i="7"/>
  <c r="AN47" i="7"/>
  <c r="AO47" i="7"/>
  <c r="AP47" i="7"/>
  <c r="AQ47" i="7"/>
  <c r="W48" i="7"/>
  <c r="X48" i="7"/>
  <c r="Y48" i="7"/>
  <c r="Z48" i="7"/>
  <c r="AA48" i="7"/>
  <c r="AB48" i="7"/>
  <c r="AC48" i="7"/>
  <c r="AD48" i="7"/>
  <c r="AE48" i="7"/>
  <c r="AF48" i="7"/>
  <c r="AG48" i="7"/>
  <c r="AH48" i="7"/>
  <c r="AI48" i="7"/>
  <c r="AJ48" i="7"/>
  <c r="AK48" i="7"/>
  <c r="AL48" i="7"/>
  <c r="AM48" i="7"/>
  <c r="AN48" i="7"/>
  <c r="AO48" i="7"/>
  <c r="AP48" i="7"/>
  <c r="AQ48" i="7"/>
  <c r="W49" i="7"/>
  <c r="X49" i="7"/>
  <c r="Y49" i="7"/>
  <c r="Z49" i="7"/>
  <c r="AA49" i="7"/>
  <c r="AB49" i="7"/>
  <c r="AC49" i="7"/>
  <c r="AD49" i="7"/>
  <c r="AE49" i="7"/>
  <c r="AF49" i="7"/>
  <c r="AG49" i="7"/>
  <c r="AH49" i="7"/>
  <c r="AI49" i="7"/>
  <c r="AJ49" i="7"/>
  <c r="AK49" i="7"/>
  <c r="AL49" i="7"/>
  <c r="AM49" i="7"/>
  <c r="AN49" i="7"/>
  <c r="AO49" i="7"/>
  <c r="AP49" i="7"/>
  <c r="AQ49" i="7"/>
  <c r="W50" i="7"/>
  <c r="X50" i="7"/>
  <c r="Y50" i="7"/>
  <c r="Z50" i="7"/>
  <c r="AA50" i="7"/>
  <c r="AB50" i="7"/>
  <c r="AC50" i="7"/>
  <c r="AD50" i="7"/>
  <c r="AE50" i="7"/>
  <c r="AF50" i="7"/>
  <c r="AG50" i="7"/>
  <c r="AH50" i="7"/>
  <c r="AI50" i="7"/>
  <c r="AJ50" i="7"/>
  <c r="AK50" i="7"/>
  <c r="AL50" i="7"/>
  <c r="AM50" i="7"/>
  <c r="AN50" i="7"/>
  <c r="AO50" i="7"/>
  <c r="AP50" i="7"/>
  <c r="AQ50" i="7"/>
  <c r="W51" i="7"/>
  <c r="X51" i="7"/>
  <c r="Y51" i="7"/>
  <c r="Z51" i="7"/>
  <c r="AA51" i="7"/>
  <c r="AB51" i="7"/>
  <c r="AC51" i="7"/>
  <c r="AD51" i="7"/>
  <c r="AE51" i="7"/>
  <c r="AF51" i="7"/>
  <c r="AG51" i="7"/>
  <c r="AH51" i="7"/>
  <c r="AI51" i="7"/>
  <c r="AJ51" i="7"/>
  <c r="AK51" i="7"/>
  <c r="AL51" i="7"/>
  <c r="AM51" i="7"/>
  <c r="AN51" i="7"/>
  <c r="AO51" i="7"/>
  <c r="AP51" i="7"/>
  <c r="AQ51" i="7"/>
  <c r="W52" i="7"/>
  <c r="X52" i="7"/>
  <c r="Y52" i="7"/>
  <c r="Z52" i="7"/>
  <c r="AA52" i="7"/>
  <c r="AB52" i="7"/>
  <c r="AC52" i="7"/>
  <c r="AD52" i="7"/>
  <c r="AE52" i="7"/>
  <c r="AF52" i="7"/>
  <c r="AG52" i="7"/>
  <c r="AH52" i="7"/>
  <c r="AI52" i="7"/>
  <c r="AJ52" i="7"/>
  <c r="AK52" i="7"/>
  <c r="AL52" i="7"/>
  <c r="AM52" i="7"/>
  <c r="AN52" i="7"/>
  <c r="AO52" i="7"/>
  <c r="AP52" i="7"/>
  <c r="AQ52" i="7"/>
  <c r="W53" i="7"/>
  <c r="X53" i="7"/>
  <c r="Y53" i="7"/>
  <c r="Z53" i="7"/>
  <c r="AA53" i="7"/>
  <c r="AB53" i="7"/>
  <c r="AC53" i="7"/>
  <c r="AD53" i="7"/>
  <c r="AE53" i="7"/>
  <c r="AF53" i="7"/>
  <c r="AG53" i="7"/>
  <c r="AH53" i="7"/>
  <c r="AI53" i="7"/>
  <c r="AJ53" i="7"/>
  <c r="AK53" i="7"/>
  <c r="AL53" i="7"/>
  <c r="AM53" i="7"/>
  <c r="AN53" i="7"/>
  <c r="AO53" i="7"/>
  <c r="AP53" i="7"/>
  <c r="AQ53" i="7"/>
  <c r="W54" i="7"/>
  <c r="X54" i="7"/>
  <c r="Y54" i="7"/>
  <c r="Z54" i="7"/>
  <c r="AA54" i="7"/>
  <c r="AB54" i="7"/>
  <c r="AC54" i="7"/>
  <c r="AD54" i="7"/>
  <c r="AE54" i="7"/>
  <c r="AF54" i="7"/>
  <c r="AG54" i="7"/>
  <c r="AH54" i="7"/>
  <c r="AI54" i="7"/>
  <c r="AJ54" i="7"/>
  <c r="AK54" i="7"/>
  <c r="AL54" i="7"/>
  <c r="AM54" i="7"/>
  <c r="AN54" i="7"/>
  <c r="AO54" i="7"/>
  <c r="AP54" i="7"/>
  <c r="AQ54" i="7"/>
  <c r="W55" i="7"/>
  <c r="X55" i="7"/>
  <c r="Y55" i="7"/>
  <c r="Z55" i="7"/>
  <c r="AA55" i="7"/>
  <c r="AB55" i="7"/>
  <c r="AC55" i="7"/>
  <c r="AD55" i="7"/>
  <c r="AE55" i="7"/>
  <c r="AF55" i="7"/>
  <c r="AG55" i="7"/>
  <c r="AH55" i="7"/>
  <c r="AI55" i="7"/>
  <c r="AJ55" i="7"/>
  <c r="AK55" i="7"/>
  <c r="AL55" i="7"/>
  <c r="AM55" i="7"/>
  <c r="AN55" i="7"/>
  <c r="AO55" i="7"/>
  <c r="AP55" i="7"/>
  <c r="AQ55" i="7"/>
  <c r="W56" i="7"/>
  <c r="X56" i="7"/>
  <c r="Y56" i="7"/>
  <c r="Z56" i="7"/>
  <c r="AA56" i="7"/>
  <c r="AB56" i="7"/>
  <c r="AC56" i="7"/>
  <c r="AD56" i="7"/>
  <c r="AE56" i="7"/>
  <c r="AF56" i="7"/>
  <c r="AG56" i="7"/>
  <c r="AH56" i="7"/>
  <c r="AI56" i="7"/>
  <c r="AJ56" i="7"/>
  <c r="AK56" i="7"/>
  <c r="AL56" i="7"/>
  <c r="AM56" i="7"/>
  <c r="AN56" i="7"/>
  <c r="AO56" i="7"/>
  <c r="AP56" i="7"/>
  <c r="AQ56" i="7"/>
  <c r="W57" i="7"/>
  <c r="X57" i="7"/>
  <c r="Y57" i="7"/>
  <c r="Z57" i="7"/>
  <c r="AA57" i="7"/>
  <c r="AB57" i="7"/>
  <c r="AC57" i="7"/>
  <c r="AD57" i="7"/>
  <c r="AE57" i="7"/>
  <c r="AF57" i="7"/>
  <c r="AG57" i="7"/>
  <c r="AH57" i="7"/>
  <c r="AI57" i="7"/>
  <c r="AJ57" i="7"/>
  <c r="AK57" i="7"/>
  <c r="AL57" i="7"/>
  <c r="AM57" i="7"/>
  <c r="AN57" i="7"/>
  <c r="AO57" i="7"/>
  <c r="AP57" i="7"/>
  <c r="AQ57" i="7"/>
  <c r="W58" i="7"/>
  <c r="X58" i="7"/>
  <c r="Y58" i="7"/>
  <c r="Z58" i="7"/>
  <c r="AA58" i="7"/>
  <c r="AB58" i="7"/>
  <c r="AC58" i="7"/>
  <c r="AD58" i="7"/>
  <c r="AE58" i="7"/>
  <c r="AF58" i="7"/>
  <c r="AG58" i="7"/>
  <c r="AH58" i="7"/>
  <c r="AI58" i="7"/>
  <c r="AJ58" i="7"/>
  <c r="AK58" i="7"/>
  <c r="AL58" i="7"/>
  <c r="AM58" i="7"/>
  <c r="AN58" i="7"/>
  <c r="AO58" i="7"/>
  <c r="AP58" i="7"/>
  <c r="AQ58" i="7"/>
  <c r="W59" i="7"/>
  <c r="X59" i="7"/>
  <c r="Y59" i="7"/>
  <c r="Z59" i="7"/>
  <c r="AA59" i="7"/>
  <c r="AB59" i="7"/>
  <c r="AC59" i="7"/>
  <c r="AD59" i="7"/>
  <c r="AE59" i="7"/>
  <c r="AF59" i="7"/>
  <c r="AG59" i="7"/>
  <c r="AH59" i="7"/>
  <c r="AI59" i="7"/>
  <c r="AJ59" i="7"/>
  <c r="AK59" i="7"/>
  <c r="AL59" i="7"/>
  <c r="AM59" i="7"/>
  <c r="AN59" i="7"/>
  <c r="AO59" i="7"/>
  <c r="AP59" i="7"/>
  <c r="AQ59" i="7"/>
  <c r="W60" i="7"/>
  <c r="X60" i="7"/>
  <c r="Y60" i="7"/>
  <c r="Z60" i="7"/>
  <c r="AA60" i="7"/>
  <c r="AB60" i="7"/>
  <c r="AC60" i="7"/>
  <c r="AD60" i="7"/>
  <c r="AE60" i="7"/>
  <c r="AF60" i="7"/>
  <c r="AG60" i="7"/>
  <c r="AH60" i="7"/>
  <c r="AI60" i="7"/>
  <c r="AJ60" i="7"/>
  <c r="AK60" i="7"/>
  <c r="AL60" i="7"/>
  <c r="AM60" i="7"/>
  <c r="AN60" i="7"/>
  <c r="AO60" i="7"/>
  <c r="AP60" i="7"/>
  <c r="AQ60" i="7"/>
  <c r="W61" i="7"/>
  <c r="X61" i="7"/>
  <c r="Y61" i="7"/>
  <c r="Z61" i="7"/>
  <c r="AA61" i="7"/>
  <c r="AB61" i="7"/>
  <c r="AC61" i="7"/>
  <c r="AD61" i="7"/>
  <c r="AE61" i="7"/>
  <c r="AF61" i="7"/>
  <c r="AG61" i="7"/>
  <c r="AH61" i="7"/>
  <c r="AI61" i="7"/>
  <c r="AJ61" i="7"/>
  <c r="AK61" i="7"/>
  <c r="AL61" i="7"/>
  <c r="AM61" i="7"/>
  <c r="AN61" i="7"/>
  <c r="AO61" i="7"/>
  <c r="AP61" i="7"/>
  <c r="AQ61" i="7"/>
  <c r="W62" i="7"/>
  <c r="X62" i="7"/>
  <c r="Y62" i="7"/>
  <c r="Z62" i="7"/>
  <c r="AA62" i="7"/>
  <c r="AB62" i="7"/>
  <c r="AC62" i="7"/>
  <c r="AD62" i="7"/>
  <c r="AE62" i="7"/>
  <c r="AF62" i="7"/>
  <c r="AG62" i="7"/>
  <c r="AH62" i="7"/>
  <c r="AI62" i="7"/>
  <c r="AJ62" i="7"/>
  <c r="AK62" i="7"/>
  <c r="AL62" i="7"/>
  <c r="AM62" i="7"/>
  <c r="AN62" i="7"/>
  <c r="AO62" i="7"/>
  <c r="AP62" i="7"/>
  <c r="AQ62" i="7"/>
  <c r="W63" i="7"/>
  <c r="X63" i="7"/>
  <c r="Y63" i="7"/>
  <c r="Z63" i="7"/>
  <c r="AA63" i="7"/>
  <c r="AB63" i="7"/>
  <c r="AC63" i="7"/>
  <c r="AD63" i="7"/>
  <c r="AE63" i="7"/>
  <c r="AF63" i="7"/>
  <c r="AG63" i="7"/>
  <c r="AH63" i="7"/>
  <c r="AI63" i="7"/>
  <c r="AJ63" i="7"/>
  <c r="AK63" i="7"/>
  <c r="AL63" i="7"/>
  <c r="AM63" i="7"/>
  <c r="AN63" i="7"/>
  <c r="AO63" i="7"/>
  <c r="AP63" i="7"/>
  <c r="AQ63" i="7"/>
  <c r="W64" i="7"/>
  <c r="X64" i="7"/>
  <c r="Y64" i="7"/>
  <c r="Z64" i="7"/>
  <c r="AA64" i="7"/>
  <c r="AB64" i="7"/>
  <c r="AC64" i="7"/>
  <c r="AD64" i="7"/>
  <c r="AE64" i="7"/>
  <c r="AF64" i="7"/>
  <c r="AG64" i="7"/>
  <c r="AH64" i="7"/>
  <c r="AI64" i="7"/>
  <c r="AJ64" i="7"/>
  <c r="AK64" i="7"/>
  <c r="AL64" i="7"/>
  <c r="AM64" i="7"/>
  <c r="AN64" i="7"/>
  <c r="AO64" i="7"/>
  <c r="AP64" i="7"/>
  <c r="AQ64" i="7"/>
  <c r="W65" i="7"/>
  <c r="X65" i="7"/>
  <c r="Y65" i="7"/>
  <c r="Z65" i="7"/>
  <c r="AA65" i="7"/>
  <c r="AB65" i="7"/>
  <c r="AC65" i="7"/>
  <c r="AD65" i="7"/>
  <c r="AE65" i="7"/>
  <c r="AF65" i="7"/>
  <c r="AG65" i="7"/>
  <c r="AH65" i="7"/>
  <c r="AI65" i="7"/>
  <c r="AJ65" i="7"/>
  <c r="AK65" i="7"/>
  <c r="AL65" i="7"/>
  <c r="AM65" i="7"/>
  <c r="AN65" i="7"/>
  <c r="AO65" i="7"/>
  <c r="AP65" i="7"/>
  <c r="AQ65" i="7"/>
  <c r="W66" i="7"/>
  <c r="X66" i="7"/>
  <c r="Y66" i="7"/>
  <c r="Z66" i="7"/>
  <c r="AA66" i="7"/>
  <c r="AB66" i="7"/>
  <c r="AC66" i="7"/>
  <c r="AD66" i="7"/>
  <c r="AE66" i="7"/>
  <c r="AF66" i="7"/>
  <c r="AG66" i="7"/>
  <c r="AH66" i="7"/>
  <c r="AI66" i="7"/>
  <c r="AJ66" i="7"/>
  <c r="AK66" i="7"/>
  <c r="AL66" i="7"/>
  <c r="AM66" i="7"/>
  <c r="AN66" i="7"/>
  <c r="AO66" i="7"/>
  <c r="AP66" i="7"/>
  <c r="AQ66" i="7"/>
  <c r="W67" i="7"/>
  <c r="X67" i="7"/>
  <c r="Y67" i="7"/>
  <c r="Z67" i="7"/>
  <c r="AA67" i="7"/>
  <c r="AB67" i="7"/>
  <c r="AC67" i="7"/>
  <c r="AD67" i="7"/>
  <c r="AE67" i="7"/>
  <c r="AF67" i="7"/>
  <c r="AG67" i="7"/>
  <c r="AH67" i="7"/>
  <c r="AI67" i="7"/>
  <c r="AJ67" i="7"/>
  <c r="AK67" i="7"/>
  <c r="AL67" i="7"/>
  <c r="AM67" i="7"/>
  <c r="AN67" i="7"/>
  <c r="AO67" i="7"/>
  <c r="AP67" i="7"/>
  <c r="AQ67" i="7"/>
  <c r="W68" i="7"/>
  <c r="X68" i="7"/>
  <c r="Y68" i="7"/>
  <c r="Z68" i="7"/>
  <c r="AA68" i="7"/>
  <c r="AB68" i="7"/>
  <c r="AC68" i="7"/>
  <c r="AD68" i="7"/>
  <c r="AE68" i="7"/>
  <c r="AF68" i="7"/>
  <c r="AG68" i="7"/>
  <c r="AH68" i="7"/>
  <c r="AI68" i="7"/>
  <c r="AJ68" i="7"/>
  <c r="AK68" i="7"/>
  <c r="AL68" i="7"/>
  <c r="AM68" i="7"/>
  <c r="AN68" i="7"/>
  <c r="AO68" i="7"/>
  <c r="AP68" i="7"/>
  <c r="AQ68" i="7"/>
  <c r="W69" i="7"/>
  <c r="X69" i="7"/>
  <c r="Y69" i="7"/>
  <c r="Z69" i="7"/>
  <c r="AA69" i="7"/>
  <c r="AB69" i="7"/>
  <c r="AC69" i="7"/>
  <c r="AD69" i="7"/>
  <c r="AE69" i="7"/>
  <c r="AF69" i="7"/>
  <c r="AG69" i="7"/>
  <c r="AH69" i="7"/>
  <c r="AI69" i="7"/>
  <c r="AJ69" i="7"/>
  <c r="AK69" i="7"/>
  <c r="AL69" i="7"/>
  <c r="AM69" i="7"/>
  <c r="AN69" i="7"/>
  <c r="AO69" i="7"/>
  <c r="AP69" i="7"/>
  <c r="AQ69" i="7"/>
  <c r="W70" i="7"/>
  <c r="X70" i="7"/>
  <c r="Y70" i="7"/>
  <c r="Z70" i="7"/>
  <c r="AA70" i="7"/>
  <c r="AB70" i="7"/>
  <c r="AC70" i="7"/>
  <c r="AD70" i="7"/>
  <c r="AE70" i="7"/>
  <c r="AF70" i="7"/>
  <c r="AG70" i="7"/>
  <c r="AH70" i="7"/>
  <c r="AI70" i="7"/>
  <c r="AJ70" i="7"/>
  <c r="AK70" i="7"/>
  <c r="AL70" i="7"/>
  <c r="AM70" i="7"/>
  <c r="AN70" i="7"/>
  <c r="AO70" i="7"/>
  <c r="AP70" i="7"/>
  <c r="AQ70" i="7"/>
  <c r="W71" i="7"/>
  <c r="X71" i="7"/>
  <c r="Y71" i="7"/>
  <c r="Z71" i="7"/>
  <c r="AA71" i="7"/>
  <c r="AB71" i="7"/>
  <c r="AC71" i="7"/>
  <c r="AD71" i="7"/>
  <c r="AE71" i="7"/>
  <c r="AF71" i="7"/>
  <c r="AG71" i="7"/>
  <c r="AH71" i="7"/>
  <c r="AI71" i="7"/>
  <c r="AJ71" i="7"/>
  <c r="AK71" i="7"/>
  <c r="AL71" i="7"/>
  <c r="AM71" i="7"/>
  <c r="AN71" i="7"/>
  <c r="AO71" i="7"/>
  <c r="AP71" i="7"/>
  <c r="AQ71" i="7"/>
  <c r="W72" i="7"/>
  <c r="X72" i="7"/>
  <c r="Y72" i="7"/>
  <c r="Z72" i="7"/>
  <c r="AA72" i="7"/>
  <c r="AB72" i="7"/>
  <c r="AC72" i="7"/>
  <c r="AD72" i="7"/>
  <c r="AE72" i="7"/>
  <c r="AF72" i="7"/>
  <c r="AG72" i="7"/>
  <c r="AH72" i="7"/>
  <c r="AI72" i="7"/>
  <c r="AJ72" i="7"/>
  <c r="AK72" i="7"/>
  <c r="AL72" i="7"/>
  <c r="AM72" i="7"/>
  <c r="AN72" i="7"/>
  <c r="AO72" i="7"/>
  <c r="AP72" i="7"/>
  <c r="AQ72" i="7"/>
  <c r="W73" i="7"/>
  <c r="X73" i="7"/>
  <c r="Y73" i="7"/>
  <c r="Z73" i="7"/>
  <c r="AA73" i="7"/>
  <c r="AB73" i="7"/>
  <c r="AC73" i="7"/>
  <c r="AD73" i="7"/>
  <c r="AE73" i="7"/>
  <c r="AF73" i="7"/>
  <c r="AG73" i="7"/>
  <c r="AH73" i="7"/>
  <c r="AI73" i="7"/>
  <c r="AJ73" i="7"/>
  <c r="AK73" i="7"/>
  <c r="AL73" i="7"/>
  <c r="AM73" i="7"/>
  <c r="AN73" i="7"/>
  <c r="AO73" i="7"/>
  <c r="AP73" i="7"/>
  <c r="AQ73" i="7"/>
  <c r="X24" i="7"/>
  <c r="Y24" i="7"/>
  <c r="Z24" i="7"/>
  <c r="AA24" i="7"/>
  <c r="AB24" i="7"/>
  <c r="AC24" i="7"/>
  <c r="AD24" i="7"/>
  <c r="AE24" i="7"/>
  <c r="AF24" i="7"/>
  <c r="AG24" i="7"/>
  <c r="AH24" i="7"/>
  <c r="AI24" i="7"/>
  <c r="AJ24" i="7"/>
  <c r="AK24" i="7"/>
  <c r="AL24" i="7"/>
  <c r="AM24" i="7"/>
  <c r="AN24" i="7"/>
  <c r="AO24" i="7"/>
  <c r="AP24" i="7"/>
  <c r="AQ24" i="7"/>
  <c r="W24" i="7"/>
  <c r="W21" i="7"/>
  <c r="Z16" i="7"/>
  <c r="X16" i="7"/>
  <c r="Y16" i="7"/>
  <c r="AA16" i="7"/>
  <c r="AB16" i="7"/>
  <c r="AC16" i="7"/>
  <c r="AD16" i="7"/>
  <c r="AE16" i="7"/>
  <c r="AF16" i="7"/>
  <c r="W16" i="7"/>
  <c r="U23" i="7"/>
  <c r="V16" i="7"/>
  <c r="P16" i="7"/>
  <c r="V21" i="7"/>
  <c r="U16" i="7"/>
  <c r="B5" i="4"/>
  <c r="B6" i="4"/>
  <c r="S21" i="7"/>
  <c r="P21" i="7"/>
  <c r="V19" i="7"/>
  <c r="W19" i="7"/>
  <c r="X19" i="7"/>
  <c r="Y19" i="7"/>
  <c r="Z19" i="7"/>
  <c r="AA19" i="7"/>
  <c r="AB19" i="7"/>
  <c r="AC19" i="7"/>
  <c r="AD19" i="7"/>
  <c r="AE19" i="7"/>
  <c r="AF19" i="7"/>
  <c r="AG19" i="7"/>
  <c r="AH19" i="7"/>
  <c r="AI19" i="7"/>
  <c r="AJ19" i="7"/>
  <c r="AK19" i="7"/>
  <c r="AL19" i="7"/>
  <c r="AM19" i="7"/>
  <c r="AN19" i="7"/>
  <c r="AO19" i="7"/>
  <c r="AP19" i="7"/>
  <c r="A20" i="7"/>
  <c r="B20" i="7"/>
  <c r="C20" i="7"/>
  <c r="D21" i="7"/>
  <c r="E21" i="7"/>
  <c r="F21" i="7"/>
  <c r="G21" i="7"/>
  <c r="H21" i="7"/>
  <c r="I21" i="7"/>
  <c r="J21" i="7"/>
  <c r="K21" i="7"/>
  <c r="L21" i="7"/>
  <c r="M21" i="7"/>
  <c r="N21" i="7"/>
  <c r="O21" i="7"/>
  <c r="Q21" i="7"/>
  <c r="R21" i="7"/>
  <c r="T21" i="7"/>
  <c r="U21" i="7"/>
  <c r="I23" i="7"/>
  <c r="J23" i="7"/>
  <c r="K23" i="7"/>
  <c r="L23" i="7"/>
  <c r="M23" i="7"/>
  <c r="N23" i="7"/>
  <c r="O23" i="7"/>
  <c r="P23" i="7"/>
  <c r="Q23" i="7"/>
  <c r="R23" i="7"/>
  <c r="S23" i="7"/>
  <c r="T23" i="7"/>
  <c r="AJ23" i="7"/>
  <c r="D16" i="7"/>
  <c r="AJ18" i="7"/>
  <c r="V70"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1" i="7"/>
  <c r="V72" i="7"/>
  <c r="V73" i="7"/>
  <c r="V24" i="7"/>
  <c r="U24" i="7"/>
  <c r="T24" i="7"/>
  <c r="S24" i="7"/>
  <c r="R24" i="7"/>
  <c r="Q24" i="7"/>
  <c r="P24" i="7"/>
  <c r="M24" i="7"/>
  <c r="K24" i="7"/>
  <c r="I24" i="7"/>
  <c r="A24" i="7"/>
  <c r="B24" i="7"/>
  <c r="I18" i="7"/>
  <c r="I16" i="7"/>
  <c r="G16" i="7"/>
  <c r="F16" i="7"/>
  <c r="E16" i="7"/>
  <c r="H16" i="7"/>
  <c r="B6" i="3"/>
  <c r="B5" i="3"/>
  <c r="B6" i="8"/>
  <c r="B5" i="8"/>
  <c r="B6" i="6"/>
  <c r="B5" i="6"/>
  <c r="B6" i="5"/>
  <c r="B5" i="5"/>
  <c r="A17" i="4"/>
  <c r="A50" i="4"/>
  <c r="A66" i="4"/>
  <c r="A42" i="4"/>
  <c r="A43" i="4"/>
  <c r="A44" i="4"/>
  <c r="A45" i="4"/>
  <c r="A46" i="4"/>
  <c r="A47" i="4"/>
  <c r="A48" i="4"/>
  <c r="A49" i="4"/>
  <c r="A51" i="4"/>
  <c r="A52" i="4"/>
  <c r="A53" i="4"/>
  <c r="A54" i="4"/>
  <c r="A55" i="4"/>
  <c r="A56" i="4"/>
  <c r="A57" i="4"/>
  <c r="A58" i="4"/>
  <c r="A59" i="4"/>
  <c r="A60" i="4"/>
  <c r="A61" i="4"/>
  <c r="A62" i="4"/>
  <c r="A63" i="4"/>
  <c r="A64" i="4"/>
  <c r="A65" i="4"/>
  <c r="A41" i="4"/>
  <c r="E14" i="2"/>
  <c r="D64" i="2"/>
  <c r="C64" i="2"/>
  <c r="E64" i="2"/>
  <c r="E50" i="2"/>
  <c r="E55" i="2"/>
  <c r="E58" i="2"/>
  <c r="E48" i="2"/>
  <c r="E49" i="2"/>
  <c r="E51" i="2"/>
  <c r="E52" i="2"/>
  <c r="E53" i="2"/>
  <c r="E54" i="2"/>
  <c r="E56" i="2"/>
  <c r="E57" i="2"/>
  <c r="E59" i="2"/>
  <c r="E60" i="2"/>
  <c r="E61"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62" i="2"/>
  <c r="E63" i="2"/>
  <c r="E69" i="2"/>
  <c r="E70" i="2"/>
  <c r="A20" i="5"/>
  <c r="A11" i="5"/>
  <c r="D11" i="5"/>
  <c r="C61" i="5"/>
  <c r="B61" i="5"/>
  <c r="B63" i="5"/>
  <c r="A12"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A68" i="5"/>
  <c r="B68" i="5"/>
  <c r="A13" i="5"/>
  <c r="A14" i="5"/>
  <c r="A15" i="5"/>
  <c r="A16" i="5"/>
  <c r="A17" i="5"/>
  <c r="A18" i="5"/>
  <c r="A19"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Q13" i="6"/>
  <c r="R13" i="6"/>
  <c r="A13" i="6"/>
  <c r="O6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R66" i="6"/>
  <c r="P63" i="6"/>
  <c r="Q63" i="6"/>
  <c r="R6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S66" i="6"/>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18" i="3"/>
  <c r="A17" i="3"/>
  <c r="S67" i="3"/>
  <c r="E67" i="3"/>
  <c r="F67" i="3"/>
  <c r="G67" i="3"/>
  <c r="H67" i="3"/>
  <c r="I67" i="3"/>
  <c r="J67" i="3"/>
  <c r="K67" i="3"/>
  <c r="M67" i="3"/>
  <c r="N67" i="3"/>
  <c r="O67" i="3"/>
  <c r="P67" i="3"/>
  <c r="Q67" i="3"/>
  <c r="R67" i="3"/>
  <c r="T67" i="3"/>
  <c r="D67" i="3"/>
  <c r="C67" i="3"/>
  <c r="B67"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18" i="4"/>
  <c r="A19" i="4"/>
  <c r="A20" i="4"/>
  <c r="A21" i="4"/>
  <c r="A22" i="4"/>
  <c r="A23" i="4"/>
  <c r="A24" i="4"/>
  <c r="A25" i="4"/>
  <c r="A26" i="4"/>
  <c r="A27" i="4"/>
  <c r="A28" i="4"/>
  <c r="A29" i="4"/>
  <c r="A30" i="4"/>
  <c r="A31" i="4"/>
  <c r="A32" i="4"/>
  <c r="A33" i="4"/>
  <c r="A34" i="4"/>
  <c r="A35" i="4"/>
  <c r="A36" i="4"/>
  <c r="A37" i="4"/>
  <c r="A38" i="4"/>
  <c r="A39" i="4"/>
  <c r="A40" i="4"/>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V25" i="7"/>
  <c r="D25" i="7"/>
  <c r="E25" i="7"/>
  <c r="G25" i="7"/>
  <c r="H25" i="7"/>
  <c r="I25" i="7"/>
  <c r="J25" i="7"/>
  <c r="K25" i="7"/>
  <c r="L25" i="7"/>
  <c r="M25" i="7"/>
  <c r="N25" i="7"/>
  <c r="O25" i="7"/>
  <c r="P25" i="7"/>
  <c r="Q25" i="7"/>
  <c r="R25" i="7"/>
  <c r="S25" i="7"/>
  <c r="T25" i="7"/>
  <c r="U25" i="7"/>
  <c r="D26" i="7"/>
  <c r="E26" i="7"/>
  <c r="G26" i="7"/>
  <c r="H26" i="7"/>
  <c r="I26" i="7"/>
  <c r="J26" i="7"/>
  <c r="K26" i="7"/>
  <c r="L26" i="7"/>
  <c r="M26" i="7"/>
  <c r="N26" i="7"/>
  <c r="O26" i="7"/>
  <c r="P26" i="7"/>
  <c r="Q26" i="7"/>
  <c r="R26" i="7"/>
  <c r="S26" i="7"/>
  <c r="T26" i="7"/>
  <c r="U26" i="7"/>
  <c r="D27" i="7"/>
  <c r="E27" i="7"/>
  <c r="G27" i="7"/>
  <c r="H27" i="7"/>
  <c r="I27" i="7"/>
  <c r="J27" i="7"/>
  <c r="K27" i="7"/>
  <c r="L27" i="7"/>
  <c r="M27" i="7"/>
  <c r="N27" i="7"/>
  <c r="O27" i="7"/>
  <c r="P27" i="7"/>
  <c r="Q27" i="7"/>
  <c r="R27" i="7"/>
  <c r="S27" i="7"/>
  <c r="T27" i="7"/>
  <c r="U27" i="7"/>
  <c r="D28" i="7"/>
  <c r="E28" i="7"/>
  <c r="G28" i="7"/>
  <c r="H28" i="7"/>
  <c r="I28" i="7"/>
  <c r="J28" i="7"/>
  <c r="K28" i="7"/>
  <c r="L28" i="7"/>
  <c r="M28" i="7"/>
  <c r="N28" i="7"/>
  <c r="O28" i="7"/>
  <c r="P28" i="7"/>
  <c r="Q28" i="7"/>
  <c r="R28" i="7"/>
  <c r="S28" i="7"/>
  <c r="T28" i="7"/>
  <c r="U28" i="7"/>
  <c r="D29" i="7"/>
  <c r="E29" i="7"/>
  <c r="G29" i="7"/>
  <c r="H29" i="7"/>
  <c r="I29" i="7"/>
  <c r="J29" i="7"/>
  <c r="K29" i="7"/>
  <c r="L29" i="7"/>
  <c r="M29" i="7"/>
  <c r="N29" i="7"/>
  <c r="O29" i="7"/>
  <c r="P29" i="7"/>
  <c r="Q29" i="7"/>
  <c r="R29" i="7"/>
  <c r="S29" i="7"/>
  <c r="T29" i="7"/>
  <c r="U29" i="7"/>
  <c r="D30" i="7"/>
  <c r="E30" i="7"/>
  <c r="G30" i="7"/>
  <c r="H30" i="7"/>
  <c r="I30" i="7"/>
  <c r="J30" i="7"/>
  <c r="K30" i="7"/>
  <c r="L30" i="7"/>
  <c r="M30" i="7"/>
  <c r="N30" i="7"/>
  <c r="O30" i="7"/>
  <c r="P30" i="7"/>
  <c r="Q30" i="7"/>
  <c r="R30" i="7"/>
  <c r="S30" i="7"/>
  <c r="T30" i="7"/>
  <c r="U30" i="7"/>
  <c r="D31" i="7"/>
  <c r="E31" i="7"/>
  <c r="G31" i="7"/>
  <c r="H31" i="7"/>
  <c r="I31" i="7"/>
  <c r="J31" i="7"/>
  <c r="K31" i="7"/>
  <c r="L31" i="7"/>
  <c r="M31" i="7"/>
  <c r="N31" i="7"/>
  <c r="O31" i="7"/>
  <c r="P31" i="7"/>
  <c r="Q31" i="7"/>
  <c r="R31" i="7"/>
  <c r="S31" i="7"/>
  <c r="T31" i="7"/>
  <c r="U31" i="7"/>
  <c r="D32" i="7"/>
  <c r="E32" i="7"/>
  <c r="G32" i="7"/>
  <c r="H32" i="7"/>
  <c r="I32" i="7"/>
  <c r="J32" i="7"/>
  <c r="K32" i="7"/>
  <c r="L32" i="7"/>
  <c r="M32" i="7"/>
  <c r="N32" i="7"/>
  <c r="O32" i="7"/>
  <c r="P32" i="7"/>
  <c r="Q32" i="7"/>
  <c r="R32" i="7"/>
  <c r="S32" i="7"/>
  <c r="T32" i="7"/>
  <c r="U32" i="7"/>
  <c r="D33" i="7"/>
  <c r="E33" i="7"/>
  <c r="G33" i="7"/>
  <c r="H33" i="7"/>
  <c r="I33" i="7"/>
  <c r="J33" i="7"/>
  <c r="K33" i="7"/>
  <c r="L33" i="7"/>
  <c r="M33" i="7"/>
  <c r="N33" i="7"/>
  <c r="O33" i="7"/>
  <c r="P33" i="7"/>
  <c r="Q33" i="7"/>
  <c r="R33" i="7"/>
  <c r="S33" i="7"/>
  <c r="T33" i="7"/>
  <c r="U33" i="7"/>
  <c r="D34" i="7"/>
  <c r="E34" i="7"/>
  <c r="G34" i="7"/>
  <c r="H34" i="7"/>
  <c r="I34" i="7"/>
  <c r="J34" i="7"/>
  <c r="K34" i="7"/>
  <c r="L34" i="7"/>
  <c r="M34" i="7"/>
  <c r="N34" i="7"/>
  <c r="O34" i="7"/>
  <c r="P34" i="7"/>
  <c r="Q34" i="7"/>
  <c r="R34" i="7"/>
  <c r="S34" i="7"/>
  <c r="T34" i="7"/>
  <c r="U34" i="7"/>
  <c r="D35" i="7"/>
  <c r="E35" i="7"/>
  <c r="G35" i="7"/>
  <c r="H35" i="7"/>
  <c r="I35" i="7"/>
  <c r="J35" i="7"/>
  <c r="K35" i="7"/>
  <c r="L35" i="7"/>
  <c r="M35" i="7"/>
  <c r="N35" i="7"/>
  <c r="O35" i="7"/>
  <c r="P35" i="7"/>
  <c r="Q35" i="7"/>
  <c r="R35" i="7"/>
  <c r="S35" i="7"/>
  <c r="T35" i="7"/>
  <c r="U35" i="7"/>
  <c r="D36" i="7"/>
  <c r="E36" i="7"/>
  <c r="G36" i="7"/>
  <c r="H36" i="7"/>
  <c r="I36" i="7"/>
  <c r="J36" i="7"/>
  <c r="K36" i="7"/>
  <c r="L36" i="7"/>
  <c r="M36" i="7"/>
  <c r="N36" i="7"/>
  <c r="O36" i="7"/>
  <c r="P36" i="7"/>
  <c r="Q36" i="7"/>
  <c r="R36" i="7"/>
  <c r="S36" i="7"/>
  <c r="T36" i="7"/>
  <c r="U36" i="7"/>
  <c r="D37" i="7"/>
  <c r="E37" i="7"/>
  <c r="G37" i="7"/>
  <c r="H37" i="7"/>
  <c r="I37" i="7"/>
  <c r="J37" i="7"/>
  <c r="K37" i="7"/>
  <c r="L37" i="7"/>
  <c r="M37" i="7"/>
  <c r="N37" i="7"/>
  <c r="O37" i="7"/>
  <c r="P37" i="7"/>
  <c r="Q37" i="7"/>
  <c r="R37" i="7"/>
  <c r="S37" i="7"/>
  <c r="T37" i="7"/>
  <c r="U37" i="7"/>
  <c r="D38" i="7"/>
  <c r="E38" i="7"/>
  <c r="G38" i="7"/>
  <c r="H38" i="7"/>
  <c r="I38" i="7"/>
  <c r="J38" i="7"/>
  <c r="K38" i="7"/>
  <c r="L38" i="7"/>
  <c r="M38" i="7"/>
  <c r="N38" i="7"/>
  <c r="O38" i="7"/>
  <c r="P38" i="7"/>
  <c r="Q38" i="7"/>
  <c r="R38" i="7"/>
  <c r="S38" i="7"/>
  <c r="T38" i="7"/>
  <c r="U38" i="7"/>
  <c r="D39" i="7"/>
  <c r="E39" i="7"/>
  <c r="G39" i="7"/>
  <c r="H39" i="7"/>
  <c r="I39" i="7"/>
  <c r="J39" i="7"/>
  <c r="K39" i="7"/>
  <c r="L39" i="7"/>
  <c r="M39" i="7"/>
  <c r="N39" i="7"/>
  <c r="O39" i="7"/>
  <c r="P39" i="7"/>
  <c r="Q39" i="7"/>
  <c r="R39" i="7"/>
  <c r="S39" i="7"/>
  <c r="T39" i="7"/>
  <c r="U39" i="7"/>
  <c r="D40" i="7"/>
  <c r="E40" i="7"/>
  <c r="G40" i="7"/>
  <c r="H40" i="7"/>
  <c r="I40" i="7"/>
  <c r="J40" i="7"/>
  <c r="K40" i="7"/>
  <c r="L40" i="7"/>
  <c r="M40" i="7"/>
  <c r="N40" i="7"/>
  <c r="O40" i="7"/>
  <c r="P40" i="7"/>
  <c r="Q40" i="7"/>
  <c r="R40" i="7"/>
  <c r="S40" i="7"/>
  <c r="T40" i="7"/>
  <c r="U40" i="7"/>
  <c r="D41" i="7"/>
  <c r="E41" i="7"/>
  <c r="G41" i="7"/>
  <c r="H41" i="7"/>
  <c r="I41" i="7"/>
  <c r="J41" i="7"/>
  <c r="K41" i="7"/>
  <c r="L41" i="7"/>
  <c r="M41" i="7"/>
  <c r="N41" i="7"/>
  <c r="O41" i="7"/>
  <c r="P41" i="7"/>
  <c r="Q41" i="7"/>
  <c r="R41" i="7"/>
  <c r="S41" i="7"/>
  <c r="T41" i="7"/>
  <c r="U41" i="7"/>
  <c r="D42" i="7"/>
  <c r="E42" i="7"/>
  <c r="G42" i="7"/>
  <c r="H42" i="7"/>
  <c r="I42" i="7"/>
  <c r="J42" i="7"/>
  <c r="K42" i="7"/>
  <c r="L42" i="7"/>
  <c r="M42" i="7"/>
  <c r="N42" i="7"/>
  <c r="O42" i="7"/>
  <c r="P42" i="7"/>
  <c r="Q42" i="7"/>
  <c r="R42" i="7"/>
  <c r="S42" i="7"/>
  <c r="T42" i="7"/>
  <c r="U42" i="7"/>
  <c r="D43" i="7"/>
  <c r="E43" i="7"/>
  <c r="G43" i="7"/>
  <c r="H43" i="7"/>
  <c r="I43" i="7"/>
  <c r="J43" i="7"/>
  <c r="K43" i="7"/>
  <c r="L43" i="7"/>
  <c r="M43" i="7"/>
  <c r="N43" i="7"/>
  <c r="O43" i="7"/>
  <c r="P43" i="7"/>
  <c r="Q43" i="7"/>
  <c r="R43" i="7"/>
  <c r="S43" i="7"/>
  <c r="T43" i="7"/>
  <c r="U43" i="7"/>
  <c r="D44" i="7"/>
  <c r="E44" i="7"/>
  <c r="G44" i="7"/>
  <c r="H44" i="7"/>
  <c r="I44" i="7"/>
  <c r="J44" i="7"/>
  <c r="K44" i="7"/>
  <c r="L44" i="7"/>
  <c r="M44" i="7"/>
  <c r="N44" i="7"/>
  <c r="O44" i="7"/>
  <c r="P44" i="7"/>
  <c r="Q44" i="7"/>
  <c r="R44" i="7"/>
  <c r="S44" i="7"/>
  <c r="T44" i="7"/>
  <c r="U44" i="7"/>
  <c r="D45" i="7"/>
  <c r="E45" i="7"/>
  <c r="G45" i="7"/>
  <c r="H45" i="7"/>
  <c r="I45" i="7"/>
  <c r="J45" i="7"/>
  <c r="K45" i="7"/>
  <c r="L45" i="7"/>
  <c r="M45" i="7"/>
  <c r="N45" i="7"/>
  <c r="O45" i="7"/>
  <c r="P45" i="7"/>
  <c r="Q45" i="7"/>
  <c r="R45" i="7"/>
  <c r="S45" i="7"/>
  <c r="T45" i="7"/>
  <c r="U45" i="7"/>
  <c r="D46" i="7"/>
  <c r="E46" i="7"/>
  <c r="G46" i="7"/>
  <c r="H46" i="7"/>
  <c r="I46" i="7"/>
  <c r="J46" i="7"/>
  <c r="K46" i="7"/>
  <c r="L46" i="7"/>
  <c r="M46" i="7"/>
  <c r="N46" i="7"/>
  <c r="O46" i="7"/>
  <c r="P46" i="7"/>
  <c r="Q46" i="7"/>
  <c r="R46" i="7"/>
  <c r="S46" i="7"/>
  <c r="T46" i="7"/>
  <c r="U46" i="7"/>
  <c r="D47" i="7"/>
  <c r="E47" i="7"/>
  <c r="G47" i="7"/>
  <c r="H47" i="7"/>
  <c r="I47" i="7"/>
  <c r="J47" i="7"/>
  <c r="K47" i="7"/>
  <c r="L47" i="7"/>
  <c r="M47" i="7"/>
  <c r="N47" i="7"/>
  <c r="O47" i="7"/>
  <c r="P47" i="7"/>
  <c r="Q47" i="7"/>
  <c r="R47" i="7"/>
  <c r="S47" i="7"/>
  <c r="T47" i="7"/>
  <c r="U47" i="7"/>
  <c r="D48" i="7"/>
  <c r="E48" i="7"/>
  <c r="G48" i="7"/>
  <c r="H48" i="7"/>
  <c r="I48" i="7"/>
  <c r="J48" i="7"/>
  <c r="K48" i="7"/>
  <c r="L48" i="7"/>
  <c r="M48" i="7"/>
  <c r="N48" i="7"/>
  <c r="O48" i="7"/>
  <c r="P48" i="7"/>
  <c r="Q48" i="7"/>
  <c r="R48" i="7"/>
  <c r="S48" i="7"/>
  <c r="T48" i="7"/>
  <c r="U48" i="7"/>
  <c r="D49" i="7"/>
  <c r="E49" i="7"/>
  <c r="G49" i="7"/>
  <c r="H49" i="7"/>
  <c r="I49" i="7"/>
  <c r="J49" i="7"/>
  <c r="K49" i="7"/>
  <c r="L49" i="7"/>
  <c r="M49" i="7"/>
  <c r="N49" i="7"/>
  <c r="O49" i="7"/>
  <c r="P49" i="7"/>
  <c r="Q49" i="7"/>
  <c r="R49" i="7"/>
  <c r="S49" i="7"/>
  <c r="T49" i="7"/>
  <c r="U49" i="7"/>
  <c r="D50" i="7"/>
  <c r="E50" i="7"/>
  <c r="G50" i="7"/>
  <c r="H50" i="7"/>
  <c r="I50" i="7"/>
  <c r="J50" i="7"/>
  <c r="K50" i="7"/>
  <c r="L50" i="7"/>
  <c r="M50" i="7"/>
  <c r="N50" i="7"/>
  <c r="O50" i="7"/>
  <c r="P50" i="7"/>
  <c r="Q50" i="7"/>
  <c r="R50" i="7"/>
  <c r="S50" i="7"/>
  <c r="T50" i="7"/>
  <c r="U50" i="7"/>
  <c r="D51" i="7"/>
  <c r="E51" i="7"/>
  <c r="G51" i="7"/>
  <c r="H51" i="7"/>
  <c r="I51" i="7"/>
  <c r="J51" i="7"/>
  <c r="K51" i="7"/>
  <c r="L51" i="7"/>
  <c r="M51" i="7"/>
  <c r="N51" i="7"/>
  <c r="O51" i="7"/>
  <c r="P51" i="7"/>
  <c r="Q51" i="7"/>
  <c r="R51" i="7"/>
  <c r="S51" i="7"/>
  <c r="T51" i="7"/>
  <c r="U51" i="7"/>
  <c r="D52" i="7"/>
  <c r="E52" i="7"/>
  <c r="G52" i="7"/>
  <c r="H52" i="7"/>
  <c r="I52" i="7"/>
  <c r="J52" i="7"/>
  <c r="K52" i="7"/>
  <c r="L52" i="7"/>
  <c r="M52" i="7"/>
  <c r="N52" i="7"/>
  <c r="O52" i="7"/>
  <c r="P52" i="7"/>
  <c r="Q52" i="7"/>
  <c r="R52" i="7"/>
  <c r="S52" i="7"/>
  <c r="T52" i="7"/>
  <c r="U52" i="7"/>
  <c r="D53" i="7"/>
  <c r="E53" i="7"/>
  <c r="G53" i="7"/>
  <c r="H53" i="7"/>
  <c r="I53" i="7"/>
  <c r="J53" i="7"/>
  <c r="K53" i="7"/>
  <c r="L53" i="7"/>
  <c r="M53" i="7"/>
  <c r="N53" i="7"/>
  <c r="O53" i="7"/>
  <c r="P53" i="7"/>
  <c r="Q53" i="7"/>
  <c r="R53" i="7"/>
  <c r="S53" i="7"/>
  <c r="T53" i="7"/>
  <c r="U53" i="7"/>
  <c r="D54" i="7"/>
  <c r="E54" i="7"/>
  <c r="G54" i="7"/>
  <c r="H54" i="7"/>
  <c r="I54" i="7"/>
  <c r="J54" i="7"/>
  <c r="K54" i="7"/>
  <c r="L54" i="7"/>
  <c r="M54" i="7"/>
  <c r="N54" i="7"/>
  <c r="O54" i="7"/>
  <c r="P54" i="7"/>
  <c r="Q54" i="7"/>
  <c r="R54" i="7"/>
  <c r="S54" i="7"/>
  <c r="T54" i="7"/>
  <c r="U54" i="7"/>
  <c r="D55" i="7"/>
  <c r="E55" i="7"/>
  <c r="G55" i="7"/>
  <c r="H55" i="7"/>
  <c r="I55" i="7"/>
  <c r="J55" i="7"/>
  <c r="K55" i="7"/>
  <c r="L55" i="7"/>
  <c r="M55" i="7"/>
  <c r="N55" i="7"/>
  <c r="O55" i="7"/>
  <c r="P55" i="7"/>
  <c r="Q55" i="7"/>
  <c r="R55" i="7"/>
  <c r="S55" i="7"/>
  <c r="T55" i="7"/>
  <c r="U55" i="7"/>
  <c r="D56" i="7"/>
  <c r="E56" i="7"/>
  <c r="G56" i="7"/>
  <c r="H56" i="7"/>
  <c r="I56" i="7"/>
  <c r="J56" i="7"/>
  <c r="K56" i="7"/>
  <c r="L56" i="7"/>
  <c r="M56" i="7"/>
  <c r="N56" i="7"/>
  <c r="O56" i="7"/>
  <c r="P56" i="7"/>
  <c r="Q56" i="7"/>
  <c r="R56" i="7"/>
  <c r="S56" i="7"/>
  <c r="T56" i="7"/>
  <c r="U56" i="7"/>
  <c r="D57" i="7"/>
  <c r="E57" i="7"/>
  <c r="G57" i="7"/>
  <c r="H57" i="7"/>
  <c r="I57" i="7"/>
  <c r="J57" i="7"/>
  <c r="K57" i="7"/>
  <c r="L57" i="7"/>
  <c r="M57" i="7"/>
  <c r="N57" i="7"/>
  <c r="O57" i="7"/>
  <c r="P57" i="7"/>
  <c r="Q57" i="7"/>
  <c r="R57" i="7"/>
  <c r="S57" i="7"/>
  <c r="T57" i="7"/>
  <c r="U57" i="7"/>
  <c r="D58" i="7"/>
  <c r="E58" i="7"/>
  <c r="G58" i="7"/>
  <c r="H58" i="7"/>
  <c r="I58" i="7"/>
  <c r="J58" i="7"/>
  <c r="K58" i="7"/>
  <c r="L58" i="7"/>
  <c r="M58" i="7"/>
  <c r="N58" i="7"/>
  <c r="O58" i="7"/>
  <c r="P58" i="7"/>
  <c r="Q58" i="7"/>
  <c r="R58" i="7"/>
  <c r="S58" i="7"/>
  <c r="T58" i="7"/>
  <c r="U58" i="7"/>
  <c r="D59" i="7"/>
  <c r="E59" i="7"/>
  <c r="G59" i="7"/>
  <c r="H59" i="7"/>
  <c r="I59" i="7"/>
  <c r="J59" i="7"/>
  <c r="K59" i="7"/>
  <c r="L59" i="7"/>
  <c r="M59" i="7"/>
  <c r="N59" i="7"/>
  <c r="O59" i="7"/>
  <c r="P59" i="7"/>
  <c r="Q59" i="7"/>
  <c r="R59" i="7"/>
  <c r="S59" i="7"/>
  <c r="T59" i="7"/>
  <c r="U59" i="7"/>
  <c r="D60" i="7"/>
  <c r="E60" i="7"/>
  <c r="G60" i="7"/>
  <c r="H60" i="7"/>
  <c r="I60" i="7"/>
  <c r="J60" i="7"/>
  <c r="K60" i="7"/>
  <c r="L60" i="7"/>
  <c r="M60" i="7"/>
  <c r="N60" i="7"/>
  <c r="O60" i="7"/>
  <c r="P60" i="7"/>
  <c r="Q60" i="7"/>
  <c r="R60" i="7"/>
  <c r="S60" i="7"/>
  <c r="T60" i="7"/>
  <c r="U60" i="7"/>
  <c r="D61" i="7"/>
  <c r="E61" i="7"/>
  <c r="G61" i="7"/>
  <c r="H61" i="7"/>
  <c r="I61" i="7"/>
  <c r="J61" i="7"/>
  <c r="K61" i="7"/>
  <c r="L61" i="7"/>
  <c r="M61" i="7"/>
  <c r="N61" i="7"/>
  <c r="O61" i="7"/>
  <c r="P61" i="7"/>
  <c r="Q61" i="7"/>
  <c r="R61" i="7"/>
  <c r="S61" i="7"/>
  <c r="T61" i="7"/>
  <c r="U61" i="7"/>
  <c r="D62" i="7"/>
  <c r="E62" i="7"/>
  <c r="G62" i="7"/>
  <c r="H62" i="7"/>
  <c r="I62" i="7"/>
  <c r="J62" i="7"/>
  <c r="K62" i="7"/>
  <c r="L62" i="7"/>
  <c r="M62" i="7"/>
  <c r="N62" i="7"/>
  <c r="O62" i="7"/>
  <c r="P62" i="7"/>
  <c r="Q62" i="7"/>
  <c r="R62" i="7"/>
  <c r="S62" i="7"/>
  <c r="T62" i="7"/>
  <c r="U62" i="7"/>
  <c r="D63" i="7"/>
  <c r="E63" i="7"/>
  <c r="G63" i="7"/>
  <c r="H63" i="7"/>
  <c r="I63" i="7"/>
  <c r="J63" i="7"/>
  <c r="K63" i="7"/>
  <c r="L63" i="7"/>
  <c r="M63" i="7"/>
  <c r="N63" i="7"/>
  <c r="O63" i="7"/>
  <c r="P63" i="7"/>
  <c r="Q63" i="7"/>
  <c r="R63" i="7"/>
  <c r="S63" i="7"/>
  <c r="T63" i="7"/>
  <c r="U63" i="7"/>
  <c r="D64" i="7"/>
  <c r="E64" i="7"/>
  <c r="G64" i="7"/>
  <c r="H64" i="7"/>
  <c r="I64" i="7"/>
  <c r="J64" i="7"/>
  <c r="K64" i="7"/>
  <c r="L64" i="7"/>
  <c r="M64" i="7"/>
  <c r="N64" i="7"/>
  <c r="O64" i="7"/>
  <c r="P64" i="7"/>
  <c r="Q64" i="7"/>
  <c r="R64" i="7"/>
  <c r="S64" i="7"/>
  <c r="T64" i="7"/>
  <c r="U64" i="7"/>
  <c r="D65" i="7"/>
  <c r="E65" i="7"/>
  <c r="G65" i="7"/>
  <c r="H65" i="7"/>
  <c r="I65" i="7"/>
  <c r="J65" i="7"/>
  <c r="K65" i="7"/>
  <c r="L65" i="7"/>
  <c r="M65" i="7"/>
  <c r="N65" i="7"/>
  <c r="O65" i="7"/>
  <c r="P65" i="7"/>
  <c r="Q65" i="7"/>
  <c r="R65" i="7"/>
  <c r="S65" i="7"/>
  <c r="T65" i="7"/>
  <c r="U65" i="7"/>
  <c r="D66" i="7"/>
  <c r="E66" i="7"/>
  <c r="G66" i="7"/>
  <c r="H66" i="7"/>
  <c r="I66" i="7"/>
  <c r="J66" i="7"/>
  <c r="K66" i="7"/>
  <c r="L66" i="7"/>
  <c r="M66" i="7"/>
  <c r="N66" i="7"/>
  <c r="O66" i="7"/>
  <c r="P66" i="7"/>
  <c r="Q66" i="7"/>
  <c r="R66" i="7"/>
  <c r="S66" i="7"/>
  <c r="T66" i="7"/>
  <c r="U66" i="7"/>
  <c r="D67" i="7"/>
  <c r="E67" i="7"/>
  <c r="G67" i="7"/>
  <c r="H67" i="7"/>
  <c r="I67" i="7"/>
  <c r="J67" i="7"/>
  <c r="K67" i="7"/>
  <c r="L67" i="7"/>
  <c r="M67" i="7"/>
  <c r="N67" i="7"/>
  <c r="O67" i="7"/>
  <c r="P67" i="7"/>
  <c r="Q67" i="7"/>
  <c r="R67" i="7"/>
  <c r="S67" i="7"/>
  <c r="T67" i="7"/>
  <c r="U67" i="7"/>
  <c r="D68" i="7"/>
  <c r="E68" i="7"/>
  <c r="G68" i="7"/>
  <c r="H68" i="7"/>
  <c r="I68" i="7"/>
  <c r="J68" i="7"/>
  <c r="K68" i="7"/>
  <c r="L68" i="7"/>
  <c r="M68" i="7"/>
  <c r="N68" i="7"/>
  <c r="O68" i="7"/>
  <c r="P68" i="7"/>
  <c r="Q68" i="7"/>
  <c r="R68" i="7"/>
  <c r="S68" i="7"/>
  <c r="T68" i="7"/>
  <c r="U68" i="7"/>
  <c r="D69" i="7"/>
  <c r="E69" i="7"/>
  <c r="G69" i="7"/>
  <c r="H69" i="7"/>
  <c r="I69" i="7"/>
  <c r="J69" i="7"/>
  <c r="K69" i="7"/>
  <c r="L69" i="7"/>
  <c r="M69" i="7"/>
  <c r="N69" i="7"/>
  <c r="O69" i="7"/>
  <c r="P69" i="7"/>
  <c r="Q69" i="7"/>
  <c r="R69" i="7"/>
  <c r="S69" i="7"/>
  <c r="T69" i="7"/>
  <c r="U69" i="7"/>
  <c r="D70" i="7"/>
  <c r="E70" i="7"/>
  <c r="G70" i="7"/>
  <c r="H70" i="7"/>
  <c r="I70" i="7"/>
  <c r="J70" i="7"/>
  <c r="K70" i="7"/>
  <c r="L70" i="7"/>
  <c r="M70" i="7"/>
  <c r="N70" i="7"/>
  <c r="O70" i="7"/>
  <c r="P70" i="7"/>
  <c r="Q70" i="7"/>
  <c r="R70" i="7"/>
  <c r="S70" i="7"/>
  <c r="T70" i="7"/>
  <c r="U70" i="7"/>
  <c r="D71" i="7"/>
  <c r="E71" i="7"/>
  <c r="G71" i="7"/>
  <c r="H71" i="7"/>
  <c r="I71" i="7"/>
  <c r="J71" i="7"/>
  <c r="K71" i="7"/>
  <c r="L71" i="7"/>
  <c r="M71" i="7"/>
  <c r="N71" i="7"/>
  <c r="O71" i="7"/>
  <c r="P71" i="7"/>
  <c r="Q71" i="7"/>
  <c r="R71" i="7"/>
  <c r="S71" i="7"/>
  <c r="T71" i="7"/>
  <c r="U71" i="7"/>
  <c r="D72" i="7"/>
  <c r="E72" i="7"/>
  <c r="G72" i="7"/>
  <c r="H72" i="7"/>
  <c r="I72" i="7"/>
  <c r="J72" i="7"/>
  <c r="K72" i="7"/>
  <c r="L72" i="7"/>
  <c r="M72" i="7"/>
  <c r="N72" i="7"/>
  <c r="O72" i="7"/>
  <c r="P72" i="7"/>
  <c r="Q72" i="7"/>
  <c r="R72" i="7"/>
  <c r="S72" i="7"/>
  <c r="T72" i="7"/>
  <c r="U72" i="7"/>
  <c r="D73" i="7"/>
  <c r="E73" i="7"/>
  <c r="G73" i="7"/>
  <c r="H73" i="7"/>
  <c r="I73" i="7"/>
  <c r="J73" i="7"/>
  <c r="K73" i="7"/>
  <c r="L73" i="7"/>
  <c r="M73" i="7"/>
  <c r="N73" i="7"/>
  <c r="O73" i="7"/>
  <c r="P73" i="7"/>
  <c r="Q73" i="7"/>
  <c r="R73" i="7"/>
  <c r="S73" i="7"/>
  <c r="T73" i="7"/>
  <c r="U73" i="7"/>
  <c r="T18" i="7"/>
  <c r="U18" i="7"/>
  <c r="M16" i="7"/>
  <c r="M18" i="7"/>
  <c r="Q18" i="7"/>
  <c r="P18" i="7"/>
  <c r="D24" i="7"/>
  <c r="E24" i="7"/>
  <c r="A28" i="7"/>
  <c r="A25" i="7"/>
  <c r="T16" i="7"/>
  <c r="S16" i="7"/>
  <c r="S18" i="7"/>
  <c r="L16" i="7"/>
  <c r="O18" i="7"/>
  <c r="G24" i="7"/>
  <c r="H24" i="7"/>
  <c r="A61" i="7"/>
  <c r="A68" i="7"/>
  <c r="A26" i="7"/>
  <c r="A27"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2" i="7"/>
  <c r="A63" i="7"/>
  <c r="A64" i="7"/>
  <c r="A65" i="7"/>
  <c r="A66" i="7"/>
  <c r="A67" i="7"/>
  <c r="A69" i="7"/>
  <c r="A70" i="7"/>
  <c r="A71" i="7"/>
  <c r="A72" i="7"/>
  <c r="A73" i="7"/>
  <c r="J18" i="7"/>
  <c r="K18" i="7"/>
  <c r="L18" i="7"/>
  <c r="N18" i="7"/>
  <c r="R18" i="7"/>
  <c r="J24" i="7"/>
  <c r="L24" i="7"/>
  <c r="N24" i="7"/>
  <c r="O24" i="7"/>
  <c r="J16" i="7"/>
  <c r="K16" i="7"/>
  <c r="N16" i="7"/>
  <c r="O16" i="7"/>
  <c r="Q16" i="7"/>
  <c r="R16" i="7"/>
</calcChain>
</file>

<file path=xl/comments1.xml><?xml version="1.0" encoding="utf-8"?>
<comments xmlns="http://schemas.openxmlformats.org/spreadsheetml/2006/main">
  <authors>
    <author>Bastien</author>
  </authors>
  <commentList>
    <comment ref="D9" authorId="0">
      <text>
        <r>
          <rPr>
            <sz val="9"/>
            <color indexed="81"/>
            <rFont val="Tahoma"/>
            <family val="2"/>
          </rPr>
          <t>In case only LINT values are available, please contact BCI before filling the form</t>
        </r>
      </text>
    </comment>
    <comment ref="D12" authorId="0">
      <text>
        <r>
          <rPr>
            <sz val="9"/>
            <color indexed="81"/>
            <rFont val="Tahoma"/>
            <family val="2"/>
          </rPr>
          <t>In case only LINT values are available, please contact BCI before filling the form</t>
        </r>
      </text>
    </comment>
  </commentList>
</comments>
</file>

<file path=xl/comments2.xml><?xml version="1.0" encoding="utf-8"?>
<comments xmlns="http://schemas.openxmlformats.org/spreadsheetml/2006/main">
  <authors>
    <author>Kendra Pasztor</author>
  </authors>
  <commentList>
    <comment ref="O10" authorId="0">
      <text>
        <r>
          <rPr>
            <b/>
            <sz val="9"/>
            <color indexed="81"/>
            <rFont val="Tahoma"/>
            <family val="2"/>
          </rPr>
          <t>Please note the N-P-K formulation in the cell below.</t>
        </r>
      </text>
    </comment>
    <comment ref="P10" authorId="0">
      <text>
        <r>
          <rPr>
            <b/>
            <sz val="9"/>
            <color indexed="81"/>
            <rFont val="Tahoma"/>
            <family val="2"/>
          </rPr>
          <t>Please note the N-P-K formulation in the cell below.</t>
        </r>
      </text>
    </comment>
    <comment ref="Q10" authorId="0">
      <text>
        <r>
          <rPr>
            <b/>
            <sz val="9"/>
            <color indexed="81"/>
            <rFont val="Tahoma"/>
            <family val="2"/>
          </rPr>
          <t>Please note the N-P-K formulation in the cell below.</t>
        </r>
      </text>
    </comment>
    <comment ref="R10" authorId="0">
      <text>
        <r>
          <rPr>
            <b/>
            <sz val="9"/>
            <color indexed="81"/>
            <rFont val="Tahoma"/>
            <family val="2"/>
          </rPr>
          <t>Please note the N-P-K formulation in the cell below.</t>
        </r>
      </text>
    </comment>
    <comment ref="S10" authorId="0">
      <text>
        <r>
          <rPr>
            <b/>
            <sz val="9"/>
            <color indexed="81"/>
            <rFont val="Tahoma"/>
            <family val="2"/>
          </rPr>
          <t>Please note the N-P-K formulation in the cell below.</t>
        </r>
      </text>
    </comment>
    <comment ref="T10" authorId="0">
      <text>
        <r>
          <rPr>
            <b/>
            <sz val="9"/>
            <color indexed="81"/>
            <rFont val="Tahoma"/>
            <family val="2"/>
          </rPr>
          <t>Please note the N-P-K formulation in the cell below.</t>
        </r>
      </text>
    </comment>
    <comment ref="U10" authorId="0">
      <text>
        <r>
          <rPr>
            <b/>
            <sz val="9"/>
            <color indexed="81"/>
            <rFont val="Tahoma"/>
            <family val="2"/>
          </rPr>
          <t>Please note the N-P-K formulation in the cell below.</t>
        </r>
      </text>
    </comment>
    <comment ref="V10" authorId="0">
      <text>
        <r>
          <rPr>
            <b/>
            <sz val="9"/>
            <color indexed="81"/>
            <rFont val="Tahoma"/>
            <family val="2"/>
          </rPr>
          <t>Please note the N-P-K formulation in the cell below.</t>
        </r>
      </text>
    </comment>
    <comment ref="O15" authorId="0">
      <text>
        <r>
          <rPr>
            <b/>
            <sz val="9"/>
            <color indexed="81"/>
            <rFont val="Tahoma"/>
            <family val="2"/>
          </rPr>
          <t>Please note the N-P-K formulation in the cell below.</t>
        </r>
      </text>
    </comment>
    <comment ref="P15" authorId="0">
      <text>
        <r>
          <rPr>
            <b/>
            <sz val="9"/>
            <color indexed="81"/>
            <rFont val="Tahoma"/>
            <family val="2"/>
          </rPr>
          <t>Please note the N-P-K formulation in the cell below.</t>
        </r>
      </text>
    </comment>
    <comment ref="Q15" authorId="0">
      <text>
        <r>
          <rPr>
            <b/>
            <sz val="9"/>
            <color indexed="81"/>
            <rFont val="Tahoma"/>
            <family val="2"/>
          </rPr>
          <t>Please note the N-P-K formulation in the cell below.</t>
        </r>
      </text>
    </comment>
    <comment ref="R15" authorId="0">
      <text>
        <r>
          <rPr>
            <b/>
            <sz val="9"/>
            <color indexed="81"/>
            <rFont val="Tahoma"/>
            <family val="2"/>
          </rPr>
          <t>Please note the N-P-K formulation in the cell below.</t>
        </r>
      </text>
    </comment>
    <comment ref="S15" authorId="0">
      <text>
        <r>
          <rPr>
            <b/>
            <sz val="9"/>
            <color indexed="81"/>
            <rFont val="Tahoma"/>
            <family val="2"/>
          </rPr>
          <t>Please note the N-P-K formulation in the cell below.</t>
        </r>
      </text>
    </comment>
    <comment ref="T15" authorId="0">
      <text>
        <r>
          <rPr>
            <b/>
            <sz val="9"/>
            <color indexed="81"/>
            <rFont val="Tahoma"/>
            <family val="2"/>
          </rPr>
          <t>Please note the N-P-K formulation in the cell below.</t>
        </r>
      </text>
    </comment>
    <comment ref="U15" authorId="0">
      <text>
        <r>
          <rPr>
            <b/>
            <sz val="9"/>
            <color indexed="81"/>
            <rFont val="Tahoma"/>
            <family val="2"/>
          </rPr>
          <t>Please note the N-P-K formulation in the cell below.</t>
        </r>
      </text>
    </comment>
    <comment ref="V15" authorId="0">
      <text>
        <r>
          <rPr>
            <b/>
            <sz val="9"/>
            <color indexed="81"/>
            <rFont val="Tahoma"/>
            <family val="2"/>
          </rPr>
          <t>Please note the N-P-K formulation in the cell below.</t>
        </r>
      </text>
    </comment>
  </commentList>
</comments>
</file>

<file path=xl/comments3.xml><?xml version="1.0" encoding="utf-8"?>
<comments xmlns="http://schemas.openxmlformats.org/spreadsheetml/2006/main">
  <authors>
    <author>Kendra Pasztor</author>
  </authors>
  <commentList>
    <comment ref="AJ17" authorId="0">
      <text>
        <r>
          <rPr>
            <b/>
            <sz val="9"/>
            <color indexed="81"/>
            <rFont val="Tahoma"/>
            <family val="2"/>
          </rPr>
          <t>Please note the N-P-K formulation in the cell below.</t>
        </r>
      </text>
    </comment>
    <comment ref="AK17" authorId="0">
      <text>
        <r>
          <rPr>
            <b/>
            <sz val="9"/>
            <color indexed="81"/>
            <rFont val="Tahoma"/>
            <family val="2"/>
          </rPr>
          <t>Please note the N-P-K formulation in the cell below.</t>
        </r>
      </text>
    </comment>
    <comment ref="AL17" authorId="0">
      <text>
        <r>
          <rPr>
            <b/>
            <sz val="9"/>
            <color indexed="81"/>
            <rFont val="Tahoma"/>
            <family val="2"/>
          </rPr>
          <t>Please note the N-P-K formulation in the cell below.</t>
        </r>
      </text>
    </comment>
    <comment ref="AM17" authorId="0">
      <text>
        <r>
          <rPr>
            <b/>
            <sz val="9"/>
            <color indexed="81"/>
            <rFont val="Tahoma"/>
            <family val="2"/>
          </rPr>
          <t>Please note the N-P-K formulation in the cell below.</t>
        </r>
      </text>
    </comment>
    <comment ref="AN17" authorId="0">
      <text>
        <r>
          <rPr>
            <b/>
            <sz val="9"/>
            <color indexed="81"/>
            <rFont val="Tahoma"/>
            <family val="2"/>
          </rPr>
          <t>Please note the N-P-K formulation in the cell below.</t>
        </r>
      </text>
    </comment>
    <comment ref="AO17" authorId="0">
      <text>
        <r>
          <rPr>
            <b/>
            <sz val="9"/>
            <color indexed="81"/>
            <rFont val="Tahoma"/>
            <family val="2"/>
          </rPr>
          <t>Please note the N-P-K formulation in the cell below.</t>
        </r>
      </text>
    </comment>
    <comment ref="AP17" authorId="0">
      <text>
        <r>
          <rPr>
            <b/>
            <sz val="9"/>
            <color indexed="81"/>
            <rFont val="Tahoma"/>
            <family val="2"/>
          </rPr>
          <t>Please note the N-P-K formulation in the cell below.</t>
        </r>
      </text>
    </comment>
    <comment ref="AQ17" authorId="0">
      <text>
        <r>
          <rPr>
            <b/>
            <sz val="9"/>
            <color indexed="81"/>
            <rFont val="Tahoma"/>
            <family val="2"/>
          </rPr>
          <t>Please note the N-P-K formulation in the cell below.</t>
        </r>
      </text>
    </comment>
    <comment ref="AJ22" authorId="0">
      <text>
        <r>
          <rPr>
            <b/>
            <sz val="9"/>
            <color indexed="81"/>
            <rFont val="Tahoma"/>
            <family val="2"/>
          </rPr>
          <t>Please note the N-P-K formulation in the cell below.</t>
        </r>
      </text>
    </comment>
    <comment ref="AK22" authorId="0">
      <text>
        <r>
          <rPr>
            <b/>
            <sz val="9"/>
            <color indexed="81"/>
            <rFont val="Tahoma"/>
            <family val="2"/>
          </rPr>
          <t>Please note the N-P-K formulation in the cell below.</t>
        </r>
      </text>
    </comment>
    <comment ref="AL22" authorId="0">
      <text>
        <r>
          <rPr>
            <b/>
            <sz val="9"/>
            <color indexed="81"/>
            <rFont val="Tahoma"/>
            <family val="2"/>
          </rPr>
          <t>Please note the N-P-K formulation in the cell below.</t>
        </r>
      </text>
    </comment>
    <comment ref="AM22" authorId="0">
      <text>
        <r>
          <rPr>
            <b/>
            <sz val="9"/>
            <color indexed="81"/>
            <rFont val="Tahoma"/>
            <family val="2"/>
          </rPr>
          <t>Please note the N-P-K formulation in the cell below.</t>
        </r>
      </text>
    </comment>
    <comment ref="AN22" authorId="0">
      <text>
        <r>
          <rPr>
            <b/>
            <sz val="9"/>
            <color indexed="81"/>
            <rFont val="Tahoma"/>
            <family val="2"/>
          </rPr>
          <t>Please note the N-P-K formulation in the cell below.</t>
        </r>
      </text>
    </comment>
    <comment ref="AO22" authorId="0">
      <text>
        <r>
          <rPr>
            <b/>
            <sz val="9"/>
            <color indexed="81"/>
            <rFont val="Tahoma"/>
            <family val="2"/>
          </rPr>
          <t>Please note the N-P-K formulation in the cell below.</t>
        </r>
      </text>
    </comment>
    <comment ref="AP22" authorId="0">
      <text>
        <r>
          <rPr>
            <b/>
            <sz val="9"/>
            <color indexed="81"/>
            <rFont val="Tahoma"/>
            <family val="2"/>
          </rPr>
          <t>Please note the N-P-K formulation in the cell below.</t>
        </r>
      </text>
    </comment>
    <comment ref="AQ22" authorId="0">
      <text>
        <r>
          <rPr>
            <b/>
            <sz val="9"/>
            <color indexed="81"/>
            <rFont val="Tahoma"/>
            <family val="2"/>
          </rPr>
          <t>Please note the N-P-K formulation in the cell below.</t>
        </r>
      </text>
    </comment>
  </commentList>
</comments>
</file>

<file path=xl/sharedStrings.xml><?xml version="1.0" encoding="utf-8"?>
<sst xmlns="http://schemas.openxmlformats.org/spreadsheetml/2006/main" count="1752" uniqueCount="321">
  <si>
    <r>
      <rPr>
        <b/>
        <sz val="11"/>
        <rFont val="Arial"/>
        <family val="2"/>
      </rPr>
      <t>Total water applied</t>
    </r>
    <r>
      <rPr>
        <sz val="11"/>
        <rFont val="Arial"/>
        <family val="2"/>
      </rPr>
      <t xml:space="preserve"> </t>
    </r>
    <r>
      <rPr>
        <sz val="8"/>
        <rFont val="Arial"/>
        <family val="2"/>
      </rPr>
      <t xml:space="preserve">(in Cubic Metres - m3) </t>
    </r>
  </si>
  <si>
    <r>
      <rPr>
        <b/>
        <sz val="11"/>
        <rFont val="Arial"/>
        <family val="2"/>
      </rPr>
      <t>Total area irrigated</t>
    </r>
    <r>
      <rPr>
        <sz val="9"/>
        <rFont val="Arial"/>
        <family val="2"/>
      </rPr>
      <t xml:space="preserve"> </t>
    </r>
    <r>
      <rPr>
        <sz val="8"/>
        <rFont val="Arial"/>
        <family val="2"/>
      </rPr>
      <t>(in Hectares - Ha)</t>
    </r>
  </si>
  <si>
    <t>Child Labour</t>
  </si>
  <si>
    <r>
      <rPr>
        <b/>
        <sz val="10"/>
        <rFont val="Arial"/>
        <family val="2"/>
      </rPr>
      <t>WORKSHEET ON PESTICIDE USE.</t>
    </r>
    <r>
      <rPr>
        <sz val="10"/>
        <rFont val="Arial"/>
        <family val="2"/>
      </rPr>
      <t xml:space="preserve"> Each row holds data for one individual smallholder farmer. </t>
    </r>
  </si>
  <si>
    <t>Total fertiliser applied, all farmers (kilograms)</t>
  </si>
  <si>
    <t>Cost 10</t>
  </si>
  <si>
    <t>Other ORGANIC Fertiliser (including Micronutrients)</t>
  </si>
  <si>
    <r>
      <rPr>
        <b/>
        <sz val="11"/>
        <rFont val="Arial"/>
        <family val="2"/>
      </rPr>
      <t>Total area harvested</t>
    </r>
    <r>
      <rPr>
        <sz val="11"/>
        <rFont val="Arial"/>
        <family val="2"/>
      </rPr>
      <t xml:space="preserve"> (in Hectares)</t>
    </r>
  </si>
  <si>
    <t>Learning Group  ID:</t>
  </si>
  <si>
    <r>
      <rPr>
        <sz val="9"/>
        <color indexed="9"/>
        <rFont val="Arial"/>
        <family val="2"/>
      </rPr>
      <t>Farmer Reference ID</t>
    </r>
    <r>
      <rPr>
        <sz val="10"/>
        <color indexed="9"/>
        <rFont val="Arial"/>
        <family val="2"/>
      </rPr>
      <t xml:space="preserve"> </t>
    </r>
    <r>
      <rPr>
        <sz val="8"/>
        <color indexed="9"/>
        <rFont val="Arial"/>
        <family val="2"/>
      </rPr>
      <t>(for individual Smallholders)</t>
    </r>
  </si>
  <si>
    <t>Farmer Status</t>
  </si>
  <si>
    <t>Better Cotton Lead, Better Cotton, or Control</t>
  </si>
  <si>
    <t>Better Cotton Lead</t>
  </si>
  <si>
    <t>Control</t>
  </si>
  <si>
    <t>Better Cotton</t>
  </si>
  <si>
    <t>Seeds</t>
  </si>
  <si>
    <t>Fertilisers</t>
  </si>
  <si>
    <t>Pesticides</t>
  </si>
  <si>
    <t>Labour  - Harvest</t>
  </si>
  <si>
    <t>Labour  - Fertiliser Application</t>
  </si>
  <si>
    <t>Labour  - Irrigation</t>
  </si>
  <si>
    <t>Labour  - Pesticide Application</t>
  </si>
  <si>
    <r>
      <t xml:space="preserve">Status of Farmer </t>
    </r>
    <r>
      <rPr>
        <sz val="8"/>
        <color indexed="9"/>
        <rFont val="Arial"/>
        <family val="2"/>
      </rPr>
      <t xml:space="preserve">(BC Lead, BC, or Control) </t>
    </r>
  </si>
  <si>
    <t>Learning Group ID</t>
  </si>
  <si>
    <t xml:space="preserve">Farmer Reference ID </t>
  </si>
  <si>
    <t>Area</t>
  </si>
  <si>
    <t>Abamectin</t>
  </si>
  <si>
    <t xml:space="preserve">Acephate </t>
  </si>
  <si>
    <t xml:space="preserve">Acetochlor </t>
  </si>
  <si>
    <t>Ampligo</t>
  </si>
  <si>
    <t>Aproach Prima</t>
  </si>
  <si>
    <t>Attakan</t>
  </si>
  <si>
    <t>Azocyclotin</t>
  </si>
  <si>
    <t>Chlorantraniliprole: 100
Lambda Cyhalothrin: 50</t>
  </si>
  <si>
    <t>Picoxistrobin: 200
ciproconazol: 80</t>
  </si>
  <si>
    <t>Cypermething: 144 
Imidacloprid: 200</t>
  </si>
  <si>
    <t>N</t>
  </si>
  <si>
    <t>M</t>
  </si>
  <si>
    <t>Bacillus thuringiensis</t>
  </si>
  <si>
    <t xml:space="preserve">Benzenedi- carboxamide </t>
  </si>
  <si>
    <t>Beta-ciflutrin</t>
  </si>
  <si>
    <t>1b</t>
  </si>
  <si>
    <t>Carbendazim</t>
  </si>
  <si>
    <t>Chlorfenapyr</t>
  </si>
  <si>
    <t>Chlorpyriphos</t>
  </si>
  <si>
    <t>Clofentezin</t>
  </si>
  <si>
    <t>Clomazone</t>
  </si>
  <si>
    <t>Copper Oxychloride</t>
  </si>
  <si>
    <t>Conquest</t>
  </si>
  <si>
    <t>Cyfluthrin</t>
  </si>
  <si>
    <t>Cypermethrin: 72
Acetamiprid: 16</t>
  </si>
  <si>
    <t>Deltamethrin</t>
  </si>
  <si>
    <t>Deltaphos 212</t>
  </si>
  <si>
    <t>Diafenthiuron</t>
  </si>
  <si>
    <t>Difenoconazole</t>
  </si>
  <si>
    <t>Diuron</t>
  </si>
  <si>
    <t>Engeno Pleno</t>
  </si>
  <si>
    <t>Ethephon</t>
  </si>
  <si>
    <t>Ethion</t>
  </si>
  <si>
    <t>Thiamethoxam: 141
Lambda Cyhalothrin: 106</t>
  </si>
  <si>
    <t>Flubendiamid</t>
  </si>
  <si>
    <t>Flutriafol</t>
  </si>
  <si>
    <t>Glyphosphate</t>
  </si>
  <si>
    <t>Hexaconazole</t>
  </si>
  <si>
    <t>Matrine</t>
  </si>
  <si>
    <t xml:space="preserve">Mepiquat </t>
  </si>
  <si>
    <t>Methamidophos</t>
  </si>
  <si>
    <t>Monocrotophos</t>
  </si>
  <si>
    <t>Neem oil</t>
  </si>
  <si>
    <t>Nitenpyram</t>
  </si>
  <si>
    <t>NPV: Nucleopolyhedrovirus</t>
  </si>
  <si>
    <t>Parathion-methyl</t>
  </si>
  <si>
    <t>Phosphamidon</t>
  </si>
  <si>
    <t>Phoxim</t>
  </si>
  <si>
    <t>Polytrin-C440</t>
  </si>
  <si>
    <t>Profenophos</t>
  </si>
  <si>
    <t>Pyridaben</t>
  </si>
  <si>
    <t>NA</t>
  </si>
  <si>
    <t>Profenofos: 400
Cypermethrin: 40</t>
  </si>
  <si>
    <t>B</t>
  </si>
  <si>
    <t>Ia</t>
  </si>
  <si>
    <t>S-fenvalerate</t>
  </si>
  <si>
    <t xml:space="preserve">S-Metolachlore </t>
  </si>
  <si>
    <t>Tetraconazol</t>
  </si>
  <si>
    <t>Thian</t>
  </si>
  <si>
    <t>Triazophos</t>
  </si>
  <si>
    <t>Spirotetramate: 75
Flubendiamid:100</t>
  </si>
  <si>
    <t>Totals</t>
  </si>
  <si>
    <t>Income 3</t>
  </si>
  <si>
    <t>Sale of SEED Cotton</t>
  </si>
  <si>
    <t>Other Income</t>
  </si>
  <si>
    <t>Profit / ha</t>
  </si>
  <si>
    <t>For all farmers</t>
  </si>
  <si>
    <t xml:space="preserve">Totals </t>
  </si>
  <si>
    <t xml:space="preserve">For all farmers </t>
  </si>
  <si>
    <t xml:space="preserve">Average water use  of all farmers in LG (m3/ha) </t>
  </si>
  <si>
    <r>
      <rPr>
        <b/>
        <sz val="11"/>
        <color indexed="9"/>
        <rFont val="Arial"/>
        <family val="2"/>
      </rPr>
      <t>Farmer Reference ID</t>
    </r>
    <r>
      <rPr>
        <b/>
        <sz val="8"/>
        <color indexed="9"/>
        <rFont val="Arial"/>
        <family val="2"/>
      </rPr>
      <t xml:space="preserve"> </t>
    </r>
    <r>
      <rPr>
        <sz val="8"/>
        <color indexed="9"/>
        <rFont val="Arial"/>
        <family val="2"/>
      </rPr>
      <t>(for individual Smallholders)</t>
    </r>
  </si>
  <si>
    <r>
      <rPr>
        <b/>
        <sz val="11"/>
        <color indexed="9"/>
        <rFont val="Arial"/>
        <family val="2"/>
      </rPr>
      <t>Water Use</t>
    </r>
    <r>
      <rPr>
        <b/>
        <sz val="9"/>
        <color indexed="9"/>
        <rFont val="Arial"/>
        <family val="2"/>
      </rPr>
      <t xml:space="preserve"> </t>
    </r>
    <r>
      <rPr>
        <sz val="8"/>
        <color indexed="9"/>
        <rFont val="Arial"/>
        <family val="2"/>
      </rPr>
      <t xml:space="preserve">(m3 / Ha) </t>
    </r>
  </si>
  <si>
    <t>Cost 1</t>
  </si>
  <si>
    <t>Cost 2</t>
  </si>
  <si>
    <t>Cost 3</t>
  </si>
  <si>
    <t>Cost 4</t>
  </si>
  <si>
    <t>Cost 5</t>
  </si>
  <si>
    <t>Cost 6</t>
  </si>
  <si>
    <t>Cost 7</t>
  </si>
  <si>
    <t>Cost 8</t>
  </si>
  <si>
    <t>Cost 9</t>
  </si>
  <si>
    <t>Total Costs</t>
  </si>
  <si>
    <t>Gross Income</t>
  </si>
  <si>
    <t>Area Harvested</t>
  </si>
  <si>
    <t>Sale of LINT Cotton</t>
  </si>
  <si>
    <t>DAP: Di Ammonium Phosphate</t>
  </si>
  <si>
    <t>Single Super Phosphate</t>
  </si>
  <si>
    <t>Nitrophos</t>
  </si>
  <si>
    <t>Potash</t>
  </si>
  <si>
    <t>FYM: Farm Yard Manure</t>
  </si>
  <si>
    <t>Farmer 40</t>
  </si>
  <si>
    <t>Farmer 41</t>
  </si>
  <si>
    <t>Farmer 42</t>
  </si>
  <si>
    <t>Farmer 43</t>
  </si>
  <si>
    <t>Farmer 44</t>
  </si>
  <si>
    <t>Farmer 45</t>
  </si>
  <si>
    <t>Farmer 46</t>
  </si>
  <si>
    <t>Farmer 47</t>
  </si>
  <si>
    <t>Farmer 48</t>
  </si>
  <si>
    <t>Farmer 49</t>
  </si>
  <si>
    <t>Farmer 50</t>
  </si>
  <si>
    <t>Lowest water use (m3 / ha)</t>
    <phoneticPr fontId="6" type="noConversion"/>
  </si>
  <si>
    <t>Farmer 29</t>
  </si>
  <si>
    <t>Farmer 30</t>
  </si>
  <si>
    <t>Farmer 31</t>
  </si>
  <si>
    <t>Farmer 32</t>
  </si>
  <si>
    <t>Farmer 33</t>
  </si>
  <si>
    <t>Farmer 34</t>
  </si>
  <si>
    <t>Farmer 35</t>
  </si>
  <si>
    <t>Farmer 36</t>
  </si>
  <si>
    <t>Farmer 37</t>
  </si>
  <si>
    <t>Farmer 38</t>
  </si>
  <si>
    <t>Farmer 39</t>
  </si>
  <si>
    <t>Farmer 21</t>
  </si>
  <si>
    <t>Farmer 22</t>
  </si>
  <si>
    <t>Highest yield</t>
    <phoneticPr fontId="6" type="noConversion"/>
  </si>
  <si>
    <t>Lowest yield</t>
    <phoneticPr fontId="6" type="noConversion"/>
  </si>
  <si>
    <t>Farmer 23</t>
  </si>
  <si>
    <t>Farmer 24</t>
  </si>
  <si>
    <t>Farmer 25</t>
  </si>
  <si>
    <t>Highest profit / ha</t>
    <phoneticPr fontId="6" type="noConversion"/>
  </si>
  <si>
    <t>Lowest profit / ha</t>
    <phoneticPr fontId="6" type="noConversion"/>
  </si>
  <si>
    <t>Highest water use (m3 / ha)</t>
    <phoneticPr fontId="6" type="noConversion"/>
  </si>
  <si>
    <t>Income 1</t>
    <phoneticPr fontId="6" type="noConversion"/>
  </si>
  <si>
    <t>Income 2</t>
  </si>
  <si>
    <t>Farmer 26</t>
  </si>
  <si>
    <t>Farmer 27</t>
  </si>
  <si>
    <t>Farmer 28</t>
  </si>
  <si>
    <t>Production</t>
  </si>
  <si>
    <t>Urea</t>
  </si>
  <si>
    <t>Acetamiprid</t>
  </si>
  <si>
    <t>Dimethoate</t>
  </si>
  <si>
    <t>Imidacloprid</t>
  </si>
  <si>
    <t>Lufenuron</t>
  </si>
  <si>
    <t>Novaluron</t>
  </si>
  <si>
    <t>Thiamethoxam</t>
  </si>
  <si>
    <t>Farmer 1</t>
  </si>
  <si>
    <t>Farmer 2</t>
  </si>
  <si>
    <t>Farmer 3</t>
  </si>
  <si>
    <t>Farmer 4</t>
  </si>
  <si>
    <t>Farmer 5</t>
  </si>
  <si>
    <t>Farmer 6</t>
  </si>
  <si>
    <t>Farmer 7</t>
  </si>
  <si>
    <t>Farmer 8</t>
  </si>
  <si>
    <t>Farmer 9</t>
  </si>
  <si>
    <t>Farmer 10</t>
  </si>
  <si>
    <t>Farmer 11</t>
  </si>
  <si>
    <t>Farmer 12</t>
  </si>
  <si>
    <t>Farmer 13</t>
  </si>
  <si>
    <t>Farmer 14</t>
  </si>
  <si>
    <t>Farmer 15</t>
  </si>
  <si>
    <t>Farmer 16</t>
  </si>
  <si>
    <t>Farmer 17</t>
  </si>
  <si>
    <t>Farmer 18</t>
  </si>
  <si>
    <t>Farmer 19</t>
  </si>
  <si>
    <t>Farmer 20</t>
  </si>
  <si>
    <t>Water</t>
  </si>
  <si>
    <t>Endosulfan</t>
  </si>
  <si>
    <t>Licenced</t>
  </si>
  <si>
    <t>Not Licenced</t>
  </si>
  <si>
    <t>Control farmers</t>
  </si>
  <si>
    <t>Lambda Cyhalothrin</t>
  </si>
  <si>
    <t>Profitability</t>
  </si>
  <si>
    <t>Cypermethrin</t>
  </si>
  <si>
    <t>Ammonuim sulphate</t>
  </si>
  <si>
    <t>Ammonium Nitrate</t>
  </si>
  <si>
    <t>Buprofezin</t>
  </si>
  <si>
    <t>Chlormequat chloride</t>
  </si>
  <si>
    <t>Clethodim</t>
  </si>
  <si>
    <t>Diflubenzuron</t>
  </si>
  <si>
    <t>Emamectin Benzoate</t>
  </si>
  <si>
    <t>Hexaflumuron</t>
  </si>
  <si>
    <t>II</t>
  </si>
  <si>
    <t>III</t>
  </si>
  <si>
    <t>Ib</t>
  </si>
  <si>
    <t>U</t>
  </si>
  <si>
    <t>Indoxacarb</t>
  </si>
  <si>
    <t>Malathion</t>
  </si>
  <si>
    <t>Mancozeb</t>
  </si>
  <si>
    <t>Methomyl</t>
  </si>
  <si>
    <t>Methoxy fenozide</t>
  </si>
  <si>
    <t>Pendimethalin</t>
  </si>
  <si>
    <t>Pirimiphos methyl</t>
  </si>
  <si>
    <t>Spinosad</t>
  </si>
  <si>
    <t>INSTRUCTIONS</t>
  </si>
  <si>
    <t>Knowledge about Child Work vs. Child Labour</t>
  </si>
  <si>
    <t>Total Fertiliser applied (kg or l)</t>
  </si>
  <si>
    <r>
      <rPr>
        <b/>
        <sz val="11"/>
        <rFont val="Arial"/>
        <family val="2"/>
      </rPr>
      <t>LINT cotton yield</t>
    </r>
    <r>
      <rPr>
        <sz val="11"/>
        <rFont val="Arial"/>
        <family val="2"/>
      </rPr>
      <t xml:space="preserve"> (kg's / ha)</t>
    </r>
  </si>
  <si>
    <r>
      <t xml:space="preserve">Irrigation  </t>
    </r>
    <r>
      <rPr>
        <sz val="10"/>
        <rFont val="Arial"/>
        <family val="2"/>
      </rPr>
      <t>(incl. water &amp; drip tubes)</t>
    </r>
  </si>
  <si>
    <r>
      <t xml:space="preserve">Labour  - Land Prep.,  </t>
    </r>
    <r>
      <rPr>
        <sz val="10"/>
        <rFont val="Arial"/>
        <family val="2"/>
      </rPr>
      <t>(Sowing,  thinning, weeding, gap-filling)</t>
    </r>
  </si>
  <si>
    <r>
      <t xml:space="preserve">Other  Costs </t>
    </r>
    <r>
      <rPr>
        <sz val="10"/>
        <rFont val="Arial"/>
        <family val="2"/>
      </rPr>
      <t>(transport to gin, consultants, etc.)</t>
    </r>
  </si>
  <si>
    <r>
      <t xml:space="preserve">Does the Farmer correctly differentiate between child work &amp; hazordous child labour? </t>
    </r>
    <r>
      <rPr>
        <u/>
        <sz val="10"/>
        <rFont val="Arial"/>
        <family val="2"/>
      </rPr>
      <t>From the drop down list, choose the number corresponding to the level of understanding: 1, 2, or 3.</t>
    </r>
  </si>
  <si>
    <t>Total SEED cotton harvested (kg)</t>
  </si>
  <si>
    <t>Farmer Reference ID (for individual Smallholders)</t>
  </si>
  <si>
    <r>
      <rPr>
        <b/>
        <sz val="10"/>
        <color theme="0"/>
        <rFont val="Arial"/>
        <family val="2"/>
      </rPr>
      <t>WORKSHEET ON FARMERS, AREA HARVESTED, PRODUCTION FOR LEARNING GROUPS.</t>
    </r>
    <r>
      <rPr>
        <sz val="10"/>
        <color theme="0"/>
        <rFont val="Arial"/>
        <family val="2"/>
      </rPr>
      <t xml:space="preserve"> Each row holds data for one individual smallholder farmer. Please use the units of measure indicated below.</t>
    </r>
  </si>
  <si>
    <r>
      <rPr>
        <b/>
        <sz val="10"/>
        <color theme="0"/>
        <rFont val="Arial"/>
        <family val="2"/>
      </rPr>
      <t>WORKSHEET ON WATER USED FOR IRRIGATION.</t>
    </r>
    <r>
      <rPr>
        <sz val="10"/>
        <color theme="0"/>
        <rFont val="Arial"/>
        <family val="2"/>
      </rPr>
      <t xml:space="preserve"> Each row holds data for one individual smallholder farmer. Please use the units of measure indicated below.</t>
    </r>
  </si>
  <si>
    <r>
      <rPr>
        <b/>
        <sz val="10"/>
        <color theme="0"/>
        <rFont val="Arial"/>
        <family val="2"/>
      </rPr>
      <t>WORKSHEET ON PROFITABILITY.</t>
    </r>
    <r>
      <rPr>
        <sz val="10"/>
        <color theme="0"/>
        <rFont val="Arial"/>
        <family val="2"/>
      </rPr>
      <t xml:space="preserve"> Each row holds data for one individual smallholder farmer. Enter costs and income in local currency.</t>
    </r>
  </si>
  <si>
    <r>
      <rPr>
        <b/>
        <sz val="10"/>
        <color theme="0"/>
        <rFont val="Arial"/>
        <family val="2"/>
      </rPr>
      <t>WORKSHEET ON KNOWLEDGE OF CHILD LABOUR.</t>
    </r>
    <r>
      <rPr>
        <sz val="10"/>
        <color theme="0"/>
        <rFont val="Arial"/>
        <family val="2"/>
      </rPr>
      <t xml:space="preserve"> Each row holds data for one individual smallholder farmer.</t>
    </r>
  </si>
  <si>
    <r>
      <rPr>
        <b/>
        <sz val="10"/>
        <color theme="0"/>
        <rFont val="Arial"/>
        <family val="2"/>
      </rPr>
      <t>WORKSHEET ON FERTILISER USE.</t>
    </r>
    <r>
      <rPr>
        <sz val="10"/>
        <color theme="0"/>
        <rFont val="Arial"/>
        <family val="2"/>
      </rPr>
      <t xml:space="preserve"> Each row holds data for one individual smallholder farmer. GREEN cells to be filled in; WHITE cells are automatically populated.</t>
    </r>
  </si>
  <si>
    <t>TOTAL PESTICIDE APPLIED (KILOGRAMS OR LITRES)</t>
  </si>
  <si>
    <t>Abamectin-aminomethyl</t>
  </si>
  <si>
    <t>Avermectins</t>
  </si>
  <si>
    <t>Azadirachtin</t>
  </si>
  <si>
    <t>Azoxystrobin / Metalaxyl/M /  Fludioxonil</t>
  </si>
  <si>
    <t>Benfluralin</t>
  </si>
  <si>
    <t>Beta cypermethrin</t>
  </si>
  <si>
    <t>Bifenrthrin</t>
  </si>
  <si>
    <t>BT</t>
  </si>
  <si>
    <t>Carbosulfan</t>
  </si>
  <si>
    <t>Carboxin / Thiram</t>
  </si>
  <si>
    <t>Chlorbenzuron</t>
  </si>
  <si>
    <t>Chlorothalonil</t>
  </si>
  <si>
    <t xml:space="preserve">Chlortraniliprole </t>
  </si>
  <si>
    <t>Cyhalothrin</t>
  </si>
  <si>
    <t xml:space="preserve">Deltamethrin / Triazophos </t>
  </si>
  <si>
    <t xml:space="preserve">Difenoconazole / Metalaxylil / Fludioxonil </t>
  </si>
  <si>
    <t>Esfenvalerate</t>
  </si>
  <si>
    <t>Etofenprox</t>
  </si>
  <si>
    <t>Etoxazole</t>
  </si>
  <si>
    <t>Fenaxaprop Ethyl</t>
  </si>
  <si>
    <t>Fenbutatin Oxide</t>
  </si>
  <si>
    <t>Fenpyroximate </t>
  </si>
  <si>
    <t xml:space="preserve">Fenobucarb </t>
  </si>
  <si>
    <t xml:space="preserve">Fipronil </t>
  </si>
  <si>
    <t xml:space="preserve">Flocamid </t>
  </si>
  <si>
    <t>Fludioxonil; Saphire;Celest</t>
  </si>
  <si>
    <t>Fluometuron</t>
  </si>
  <si>
    <t>Headline</t>
  </si>
  <si>
    <t>Hexadecadienyl acetate</t>
  </si>
  <si>
    <t>Hexythiazox</t>
  </si>
  <si>
    <t>Hymexazo</t>
  </si>
  <si>
    <t>Imidacloprid / Betacyfluthrin</t>
  </si>
  <si>
    <t>Lancer Gold</t>
  </si>
  <si>
    <t>Linuron</t>
  </si>
  <si>
    <t>Metaflumizone</t>
  </si>
  <si>
    <t>Metalaxyl/M / Fludioxonil</t>
  </si>
  <si>
    <t>Paraquat</t>
  </si>
  <si>
    <t xml:space="preserve">Penthoate </t>
  </si>
  <si>
    <t>Penycuron / Captan</t>
  </si>
  <si>
    <t>PİRİMİCARB</t>
  </si>
  <si>
    <t>Prometryne</t>
  </si>
  <si>
    <t>Propaquizafop</t>
  </si>
  <si>
    <t>Propargite</t>
  </si>
  <si>
    <t xml:space="preserve">Propiconazole </t>
  </si>
  <si>
    <t>Pymetrozine</t>
  </si>
  <si>
    <t>Pyridalyl</t>
  </si>
  <si>
    <t>Pyriproxyphen</t>
  </si>
  <si>
    <t>Pyrithiobac Sodium</t>
  </si>
  <si>
    <t xml:space="preserve">Pyroclostrobin </t>
  </si>
  <si>
    <t xml:space="preserve">Quinalphos </t>
  </si>
  <si>
    <t>Spirodiclofen</t>
  </si>
  <si>
    <t>Spiromesifen</t>
  </si>
  <si>
    <t>Tau Fluvalinate</t>
  </si>
  <si>
    <t>Tebufenpyrad</t>
  </si>
  <si>
    <t>Teflubenzuron</t>
  </si>
  <si>
    <t>Teproloxydim</t>
  </si>
  <si>
    <t>THİDİAZURON</t>
  </si>
  <si>
    <t>THİODİCARB</t>
  </si>
  <si>
    <t>Thiophanate-Methyl</t>
  </si>
  <si>
    <t>Tolclofos Methyl</t>
  </si>
  <si>
    <t>Tolclofos Methyl / Thiram</t>
  </si>
  <si>
    <t>Tolfenpyrad</t>
  </si>
  <si>
    <t>Topstn-methyl</t>
  </si>
  <si>
    <t>Trichoderma viridae</t>
  </si>
  <si>
    <t>Trifloxsulfuron-Sodium</t>
  </si>
  <si>
    <t>Zetacypermethrin</t>
  </si>
  <si>
    <t>Other COMMERCIAL Pesticide</t>
  </si>
  <si>
    <t>Azoxystrobin: 75 Metalaxyl/M:  37.5 Fludioxonil: 12.5</t>
  </si>
  <si>
    <t>Carboxin: 375  Thiram: 375</t>
  </si>
  <si>
    <t>Deltamethrin: 10 Triazophos : 350</t>
  </si>
  <si>
    <t xml:space="preserve"> Triazophos: 200 
Deltamethin: 12</t>
  </si>
  <si>
    <t>Pyroclostrobin: 500</t>
  </si>
  <si>
    <t>Imidacloprid: 210 Betacyfluthrin; 90</t>
  </si>
  <si>
    <t>Acephate: 500   Imidocloprid: 180</t>
  </si>
  <si>
    <t xml:space="preserve">Metalaxyl/M: 10 Fludioxonil: 25 </t>
  </si>
  <si>
    <t>Penycuron: 200 Captan: 500</t>
  </si>
  <si>
    <t>Tolclofos Methyl: 200  Thiram: 300</t>
  </si>
  <si>
    <t>-</t>
  </si>
  <si>
    <t>For other pesticides, please indicate the commercial name and the concentation. Then enter the total amount of pesticide used in the grey cells.</t>
  </si>
  <si>
    <r>
      <rPr>
        <b/>
        <sz val="10"/>
        <color theme="0"/>
        <rFont val="Arial"/>
        <family val="2"/>
      </rPr>
      <t xml:space="preserve">COMPILATION WORKSHEET. </t>
    </r>
    <r>
      <rPr>
        <sz val="10"/>
        <color theme="0"/>
        <rFont val="Arial"/>
        <family val="2"/>
      </rPr>
      <t>The worksheet is populated automatically, based on data entered in the first six worksheets. Each row holds data for one smallholder farmer. Send the Excel workbook to the Producer Unit Manager, who will copy and paste data from this compilation worksheet into the Producer Unit RI Report for submission to BCI.</t>
    </r>
  </si>
  <si>
    <t>1, 2, or 3</t>
  </si>
  <si>
    <t xml:space="preserve">CAN: Calcium Ammonium Nitrate </t>
  </si>
  <si>
    <t>Triple Super Phosphate</t>
  </si>
  <si>
    <t>Potassium Sulfate</t>
  </si>
  <si>
    <t>Potassium Phosphate Monobasic</t>
  </si>
  <si>
    <r>
      <t xml:space="preserve">NPK ,  or "mix fertiliser", or "complex" </t>
    </r>
    <r>
      <rPr>
        <sz val="10"/>
        <rFont val="Arial"/>
        <family val="2"/>
      </rPr>
      <t xml:space="preserve">        1</t>
    </r>
  </si>
  <si>
    <r>
      <t xml:space="preserve">NPK ,  or "mix fertiliser", or "complex" </t>
    </r>
    <r>
      <rPr>
        <sz val="10"/>
        <rFont val="Arial"/>
        <family val="2"/>
      </rPr>
      <t xml:space="preserve">      2</t>
    </r>
    <r>
      <rPr>
        <sz val="10"/>
        <rFont val="Verdana"/>
        <family val="2"/>
      </rPr>
      <t/>
    </r>
  </si>
  <si>
    <r>
      <t xml:space="preserve">NPK ,  or "mix fertiliser", or "complex" </t>
    </r>
    <r>
      <rPr>
        <sz val="10"/>
        <rFont val="Arial"/>
        <family val="2"/>
      </rPr>
      <t xml:space="preserve">     3</t>
    </r>
    <r>
      <rPr>
        <sz val="10"/>
        <rFont val="Verdana"/>
        <family val="2"/>
      </rPr>
      <t/>
    </r>
  </si>
  <si>
    <r>
      <t xml:space="preserve">NPK ,  or "mix fertiliser", or "complex" </t>
    </r>
    <r>
      <rPr>
        <sz val="10"/>
        <rFont val="Arial"/>
        <family val="2"/>
      </rPr>
      <t xml:space="preserve">      4</t>
    </r>
    <r>
      <rPr>
        <sz val="10"/>
        <rFont val="Verdana"/>
        <family val="2"/>
      </rPr>
      <t/>
    </r>
  </si>
  <si>
    <r>
      <t xml:space="preserve">NPK ,  or "mix fertiliser", or "complex" </t>
    </r>
    <r>
      <rPr>
        <sz val="10"/>
        <rFont val="Arial"/>
        <family val="2"/>
      </rPr>
      <t xml:space="preserve">      5</t>
    </r>
    <r>
      <rPr>
        <sz val="10"/>
        <rFont val="Verdana"/>
        <family val="2"/>
      </rPr>
      <t/>
    </r>
  </si>
  <si>
    <r>
      <t xml:space="preserve">NPK ,  or "mix fertiliser", or "complex" </t>
    </r>
    <r>
      <rPr>
        <sz val="10"/>
        <rFont val="Arial"/>
        <family val="2"/>
      </rPr>
      <t xml:space="preserve">       6</t>
    </r>
    <r>
      <rPr>
        <sz val="10"/>
        <rFont val="Verdana"/>
        <family val="2"/>
      </rPr>
      <t/>
    </r>
  </si>
  <si>
    <r>
      <t>NPK ,  or "mix fertiliser", or "complex"</t>
    </r>
    <r>
      <rPr>
        <sz val="10"/>
        <rFont val="Arial"/>
        <family val="2"/>
      </rPr>
      <t xml:space="preserve">        7</t>
    </r>
    <r>
      <rPr>
        <sz val="10"/>
        <rFont val="Verdana"/>
        <family val="2"/>
      </rPr>
      <t/>
    </r>
  </si>
  <si>
    <r>
      <t xml:space="preserve">NPK ,  or "mix fertiliser", or "complex" </t>
    </r>
    <r>
      <rPr>
        <sz val="10"/>
        <rFont val="Arial"/>
        <family val="2"/>
      </rPr>
      <t xml:space="preserve">        8</t>
    </r>
    <r>
      <rPr>
        <sz val="10"/>
        <rFont val="Verdana"/>
        <family val="2"/>
      </rPr>
      <t/>
    </r>
  </si>
  <si>
    <t>N-P-K</t>
  </si>
  <si>
    <t>TOTAL FERTILISER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</si>
</sst>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_);[Red]\(0\)"/>
    <numFmt numFmtId="166" formatCode="0.0_ ;\-0.0\ "/>
    <numFmt numFmtId="167" formatCode="#,##0_ ;[Red]\-#,##0\ "/>
  </numFmts>
  <fonts count="47"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Verdana"/>
      <family val="2"/>
    </font>
    <font>
      <sz val="8"/>
      <name val="Verdana"/>
      <family val="2"/>
    </font>
    <font>
      <sz val="8"/>
      <color indexed="61"/>
      <name val="Verdana"/>
      <family val="2"/>
    </font>
    <font>
      <sz val="9"/>
      <name val="Arial Narrow Bold"/>
    </font>
    <font>
      <sz val="10"/>
      <name val="Verdana"/>
      <family val="2"/>
    </font>
    <font>
      <sz val="8"/>
      <color indexed="48"/>
      <name val="Verdana"/>
      <family val="2"/>
    </font>
    <font>
      <sz val="9"/>
      <color indexed="81"/>
      <name val="Tahoma"/>
      <family val="2"/>
    </font>
    <font>
      <sz val="8"/>
      <name val="Calibri"/>
      <family val="2"/>
      <scheme val="minor"/>
    </font>
    <font>
      <sz val="9"/>
      <name val="Calibri"/>
      <family val="2"/>
      <scheme val="minor"/>
    </font>
    <font>
      <sz val="10"/>
      <name val="Arial Narrow"/>
      <family val="2"/>
    </font>
    <font>
      <sz val="10"/>
      <name val="Arial"/>
      <family val="2"/>
    </font>
    <font>
      <b/>
      <sz val="9"/>
      <name val="Calibri"/>
      <family val="2"/>
      <scheme val="minor"/>
    </font>
    <font>
      <sz val="8"/>
      <name val="Arial"/>
      <family val="2"/>
    </font>
    <font>
      <sz val="9"/>
      <name val="Arial"/>
      <family val="2"/>
    </font>
    <font>
      <b/>
      <sz val="9"/>
      <name val="Arial"/>
      <family val="2"/>
    </font>
    <font>
      <b/>
      <sz val="9"/>
      <color indexed="48"/>
      <name val="Arial"/>
      <family val="2"/>
    </font>
    <font>
      <b/>
      <sz val="10"/>
      <name val="Arial"/>
      <family val="2"/>
    </font>
    <font>
      <sz val="9"/>
      <color indexed="9"/>
      <name val="Arial"/>
      <family val="2"/>
    </font>
    <font>
      <b/>
      <sz val="8"/>
      <color indexed="9"/>
      <name val="Arial"/>
      <family val="2"/>
    </font>
    <font>
      <sz val="8"/>
      <color indexed="9"/>
      <name val="Arial"/>
      <family val="2"/>
    </font>
    <font>
      <b/>
      <sz val="9"/>
      <color indexed="9"/>
      <name val="Arial"/>
      <family val="2"/>
    </font>
    <font>
      <b/>
      <sz val="11"/>
      <color indexed="9"/>
      <name val="Arial"/>
      <family val="2"/>
    </font>
    <font>
      <b/>
      <sz val="11"/>
      <name val="Arial"/>
      <family val="2"/>
    </font>
    <font>
      <sz val="11"/>
      <name val="Arial"/>
      <family val="2"/>
    </font>
    <font>
      <b/>
      <sz val="12"/>
      <name val="Arial"/>
      <family val="2"/>
    </font>
    <font>
      <sz val="10"/>
      <color indexed="8"/>
      <name val="Arial"/>
      <family val="2"/>
    </font>
    <font>
      <sz val="10"/>
      <color indexed="9"/>
      <name val="Arial"/>
      <family val="2"/>
    </font>
    <font>
      <b/>
      <sz val="10"/>
      <color indexed="9"/>
      <name val="Arial"/>
      <family val="2"/>
    </font>
    <font>
      <b/>
      <sz val="8"/>
      <name val="Arial"/>
      <family val="2"/>
    </font>
    <font>
      <sz val="8"/>
      <color indexed="48"/>
      <name val="Arial"/>
      <family val="2"/>
    </font>
    <font>
      <sz val="8"/>
      <color indexed="61"/>
      <name val="Arial"/>
      <family val="2"/>
    </font>
    <font>
      <sz val="10"/>
      <color rgb="FF0070C0"/>
      <name val="Arial"/>
      <family val="2"/>
    </font>
    <font>
      <sz val="10"/>
      <color indexed="48"/>
      <name val="Arial"/>
      <family val="2"/>
    </font>
    <font>
      <b/>
      <sz val="10"/>
      <color indexed="48"/>
      <name val="Arial"/>
      <family val="2"/>
    </font>
    <font>
      <u/>
      <sz val="10"/>
      <name val="Arial"/>
      <family val="2"/>
    </font>
    <font>
      <b/>
      <sz val="10"/>
      <color indexed="8"/>
      <name val="Arial"/>
      <family val="2"/>
    </font>
    <font>
      <sz val="11"/>
      <color indexed="9"/>
      <name val="Arial"/>
      <family val="2"/>
    </font>
    <font>
      <b/>
      <sz val="10"/>
      <color theme="0"/>
      <name val="Arial"/>
      <family val="2"/>
    </font>
    <font>
      <sz val="10"/>
      <color theme="0"/>
      <name val="Arial"/>
      <family val="2"/>
    </font>
    <font>
      <b/>
      <sz val="11"/>
      <color theme="0"/>
      <name val="Arial"/>
      <family val="2"/>
    </font>
    <font>
      <sz val="11"/>
      <color indexed="8"/>
      <name val="Arial"/>
      <family val="2"/>
    </font>
    <font>
      <b/>
      <sz val="9"/>
      <color indexed="81"/>
      <name val="Tahoma"/>
      <family val="2"/>
    </font>
  </fonts>
  <fills count="2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indexed="55"/>
        <bgColor indexed="64"/>
      </patternFill>
    </fill>
    <fill>
      <patternFill patternType="solid">
        <fgColor indexed="36"/>
        <bgColor indexed="64"/>
      </patternFill>
    </fill>
    <fill>
      <patternFill patternType="solid">
        <fgColor rgb="FFC3E19B"/>
        <bgColor indexed="64"/>
      </patternFill>
    </fill>
    <fill>
      <patternFill patternType="solid">
        <fgColor rgb="FF8DC640"/>
        <bgColor indexed="64"/>
      </patternFill>
    </fill>
    <fill>
      <patternFill patternType="solid">
        <fgColor rgb="FF767676"/>
        <bgColor indexed="64"/>
      </patternFill>
    </fill>
    <fill>
      <patternFill patternType="solid">
        <fgColor theme="0" tint="-0.14999847407452621"/>
        <bgColor indexed="64"/>
      </patternFill>
    </fill>
    <fill>
      <patternFill patternType="solid">
        <fgColor rgb="FFB7D6EB"/>
        <bgColor indexed="64"/>
      </patternFill>
    </fill>
    <fill>
      <patternFill patternType="solid">
        <fgColor rgb="FFE47967"/>
        <bgColor indexed="64"/>
      </patternFill>
    </fill>
    <fill>
      <patternFill patternType="solid">
        <fgColor rgb="FFF1BAB1"/>
        <bgColor indexed="64"/>
      </patternFill>
    </fill>
    <fill>
      <patternFill patternType="solid">
        <fgColor rgb="FFE1AC3C"/>
        <bgColor indexed="64"/>
      </patternFill>
    </fill>
    <fill>
      <patternFill patternType="solid">
        <fgColor rgb="FF6EADD7"/>
        <bgColor indexed="64"/>
      </patternFill>
    </fill>
    <fill>
      <patternFill patternType="solid">
        <fgColor rgb="FF0E76BC"/>
        <bgColor indexed="64"/>
      </patternFill>
    </fill>
    <fill>
      <patternFill patternType="solid">
        <fgColor rgb="FFC6E09F"/>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48"/>
      </top>
      <bottom style="thin">
        <color indexed="48"/>
      </bottom>
      <diagonal/>
    </border>
    <border>
      <left/>
      <right/>
      <top style="thin">
        <color indexed="48"/>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rgb="FF0070C0"/>
      </left>
      <right/>
      <top style="thin">
        <color rgb="FF0070C0"/>
      </top>
      <bottom style="thin">
        <color rgb="FF0070C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0070C0"/>
      </right>
      <top style="thin">
        <color rgb="FF0070C0"/>
      </top>
      <bottom style="thin">
        <color rgb="FF0070C0"/>
      </bottom>
      <diagonal/>
    </border>
    <border>
      <left style="medium">
        <color rgb="FF0070C0"/>
      </left>
      <right style="medium">
        <color rgb="FF0070C0"/>
      </right>
      <top style="thin">
        <color indexed="48"/>
      </top>
      <bottom style="thin">
        <color indexed="48"/>
      </bottom>
      <diagonal/>
    </border>
    <border>
      <left style="medium">
        <color rgb="FF0070C0"/>
      </left>
      <right style="medium">
        <color rgb="FF0070C0"/>
      </right>
      <top style="thin">
        <color indexed="48"/>
      </top>
      <bottom style="medium">
        <color rgb="FF0070C0"/>
      </bottom>
      <diagonal/>
    </border>
    <border>
      <left style="medium">
        <color rgb="FF0070C0"/>
      </left>
      <right style="medium">
        <color rgb="FF0070C0"/>
      </right>
      <top style="thin">
        <color rgb="FF0070C0"/>
      </top>
      <bottom style="medium">
        <color rgb="FF0070C0"/>
      </bottom>
      <diagonal/>
    </border>
    <border>
      <left/>
      <right style="thin">
        <color indexed="64"/>
      </right>
      <top style="thin">
        <color indexed="64"/>
      </top>
      <bottom style="thin">
        <color indexed="64"/>
      </bottom>
      <diagonal/>
    </border>
    <border>
      <left/>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style="thin">
        <color rgb="FF0070C0"/>
      </left>
      <right style="thin">
        <color rgb="FF0070C0"/>
      </right>
      <top style="thin">
        <color rgb="FF0070C0"/>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rgb="FF0070C0"/>
      </left>
      <right style="medium">
        <color rgb="FF0070C0"/>
      </right>
      <top/>
      <bottom style="thin">
        <color rgb="FF0070C0"/>
      </bottom>
      <diagonal/>
    </border>
    <border>
      <left/>
      <right style="medium">
        <color rgb="FF0070C0"/>
      </right>
      <top/>
      <bottom style="thin">
        <color rgb="FF0070C0"/>
      </bottom>
      <diagonal/>
    </border>
    <border>
      <left style="medium">
        <color rgb="FF0070C0"/>
      </left>
      <right style="medium">
        <color indexed="64"/>
      </right>
      <top/>
      <bottom style="medium">
        <color rgb="FF0070C0"/>
      </bottom>
      <diagonal/>
    </border>
    <border>
      <left/>
      <right/>
      <top style="thin">
        <color indexed="48"/>
      </top>
      <bottom style="medium">
        <color indexed="64"/>
      </bottom>
      <diagonal/>
    </border>
    <border>
      <left style="thin">
        <color rgb="FF0070C0"/>
      </left>
      <right/>
      <top style="thin">
        <color rgb="FF0070C0"/>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rgb="FF0070C0"/>
      </left>
      <right style="medium">
        <color indexed="64"/>
      </right>
      <top style="thin">
        <color rgb="FF0070C0"/>
      </top>
      <bottom style="thin">
        <color rgb="FF0070C0"/>
      </bottom>
      <diagonal/>
    </border>
    <border>
      <left style="thin">
        <color rgb="FF0070C0"/>
      </left>
      <right style="medium">
        <color indexed="64"/>
      </right>
      <top style="thin">
        <color rgb="FF0070C0"/>
      </top>
      <bottom style="medium">
        <color indexed="64"/>
      </bottom>
      <diagonal/>
    </border>
    <border>
      <left style="thin">
        <color indexed="64"/>
      </left>
      <right style="thin">
        <color indexed="64"/>
      </right>
      <top/>
      <bottom/>
      <diagonal/>
    </border>
    <border>
      <left style="medium">
        <color rgb="FF0070C0"/>
      </left>
      <right style="medium">
        <color rgb="FF0070C0"/>
      </right>
      <top style="medium">
        <color rgb="FF0070C0"/>
      </top>
      <bottom style="medium">
        <color rgb="FF0070C0"/>
      </bottom>
      <diagonal/>
    </border>
    <border>
      <left/>
      <right style="thin">
        <color rgb="FF0070C0"/>
      </right>
      <top style="thin">
        <color rgb="FF0070C0"/>
      </top>
      <bottom style="thin">
        <color rgb="FF0070C0"/>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rgb="FF0070C0"/>
      </left>
      <right style="medium">
        <color rgb="FF0070C0"/>
      </right>
      <top style="medium">
        <color rgb="FF0070C0"/>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top style="thin">
        <color rgb="FF0070C0"/>
      </top>
      <bottom style="thin">
        <color rgb="FF0070C0"/>
      </bottom>
      <diagonal/>
    </border>
    <border>
      <left style="medium">
        <color rgb="FF0070C0"/>
      </left>
      <right/>
      <top style="thin">
        <color rgb="FF0070C0"/>
      </top>
      <bottom style="medium">
        <color rgb="FF0070C0"/>
      </bottom>
      <diagonal/>
    </border>
    <border>
      <left style="medium">
        <color rgb="FF0070C0"/>
      </left>
      <right/>
      <top/>
      <bottom style="thin">
        <color rgb="FF0070C0"/>
      </bottom>
      <diagonal/>
    </border>
    <border>
      <left style="medium">
        <color indexed="64"/>
      </left>
      <right style="medium">
        <color indexed="64"/>
      </right>
      <top style="medium">
        <color indexed="64"/>
      </top>
      <bottom/>
      <diagonal/>
    </border>
    <border>
      <left/>
      <right style="thin">
        <color rgb="FF0070C0"/>
      </right>
      <top style="thin">
        <color rgb="FF0070C0"/>
      </top>
      <bottom style="medium">
        <color indexed="64"/>
      </bottom>
      <diagonal/>
    </border>
    <border>
      <left/>
      <right style="thin">
        <color indexed="64"/>
      </right>
      <top style="thin">
        <color indexed="64"/>
      </top>
      <bottom/>
      <diagonal/>
    </border>
    <border>
      <left style="medium">
        <color indexed="30"/>
      </left>
      <right/>
      <top style="medium">
        <color indexed="30"/>
      </top>
      <bottom style="medium">
        <color indexed="30"/>
      </bottom>
      <diagonal/>
    </border>
    <border>
      <left/>
      <right style="medium">
        <color indexed="30"/>
      </right>
      <top style="medium">
        <color indexed="30"/>
      </top>
      <bottom style="medium">
        <color indexed="30"/>
      </bottom>
      <diagonal/>
    </border>
    <border>
      <left/>
      <right style="thin">
        <color indexed="64"/>
      </right>
      <top/>
      <bottom style="medium">
        <color indexed="30"/>
      </bottom>
      <diagonal/>
    </border>
    <border>
      <left/>
      <right/>
      <top style="medium">
        <color indexed="30"/>
      </top>
      <bottom style="medium">
        <color indexed="3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rgb="FF0070C0"/>
      </right>
      <top/>
      <bottom style="thin">
        <color rgb="FF0070C0"/>
      </bottom>
      <diagonal/>
    </border>
    <border>
      <left style="thin">
        <color rgb="FF0070C0"/>
      </left>
      <right style="medium">
        <color indexed="64"/>
      </right>
      <top/>
      <bottom style="thin">
        <color rgb="FF0070C0"/>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48"/>
      </top>
      <bottom style="thin">
        <color rgb="FF0070C0"/>
      </bottom>
      <diagonal/>
    </border>
    <border>
      <left style="medium">
        <color rgb="FF0070C0"/>
      </left>
      <right style="medium">
        <color rgb="FF0070C0"/>
      </right>
      <top/>
      <bottom style="thin">
        <color indexed="48"/>
      </bottom>
      <diagonal/>
    </border>
  </borders>
  <cellStyleXfs count="7">
    <xf numFmtId="0" fontId="0" fillId="0" borderId="0"/>
    <xf numFmtId="0" fontId="4" fillId="0" borderId="0"/>
    <xf numFmtId="0" fontId="3" fillId="0" borderId="0"/>
    <xf numFmtId="0" fontId="4" fillId="0" borderId="0"/>
    <xf numFmtId="0" fontId="4" fillId="0" borderId="0"/>
    <xf numFmtId="0" fontId="2" fillId="0" borderId="0"/>
    <xf numFmtId="0" fontId="1" fillId="0" borderId="0"/>
  </cellStyleXfs>
  <cellXfs count="328">
    <xf numFmtId="0" fontId="0" fillId="0" borderId="0" xfId="0"/>
    <xf numFmtId="0" fontId="7" fillId="0" borderId="0" xfId="0" applyFont="1" applyBorder="1"/>
    <xf numFmtId="0" fontId="6" fillId="0" borderId="0" xfId="0" applyFont="1"/>
    <xf numFmtId="0" fontId="0" fillId="0" borderId="0" xfId="0" applyAlignment="1">
      <alignment vertical="center"/>
    </xf>
    <xf numFmtId="0" fontId="0" fillId="0" borderId="0" xfId="0" applyBorder="1"/>
    <xf numFmtId="0" fontId="6" fillId="0" borderId="0" xfId="0" applyFont="1" applyBorder="1"/>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wrapText="1"/>
    </xf>
    <xf numFmtId="0" fontId="6" fillId="0" borderId="0" xfId="0" applyFont="1" applyBorder="1" applyAlignment="1">
      <alignment horizontal="left"/>
    </xf>
    <xf numFmtId="0" fontId="6" fillId="0" borderId="5" xfId="0" applyFont="1" applyBorder="1" applyAlignment="1">
      <alignment horizontal="left"/>
    </xf>
    <xf numFmtId="1" fontId="6" fillId="0" borderId="5" xfId="0" applyNumberFormat="1" applyFont="1" applyBorder="1" applyAlignment="1">
      <alignment horizontal="left"/>
    </xf>
    <xf numFmtId="0" fontId="0" fillId="0" borderId="0" xfId="0" applyAlignment="1">
      <alignment horizontal="center"/>
    </xf>
    <xf numFmtId="0" fontId="0" fillId="0" borderId="0" xfId="0" applyBorder="1" applyAlignment="1">
      <alignment horizontal="left"/>
    </xf>
    <xf numFmtId="1" fontId="6" fillId="0" borderId="0" xfId="0" applyNumberFormat="1" applyFont="1" applyBorder="1" applyAlignment="1">
      <alignment horizontal="left"/>
    </xf>
    <xf numFmtId="0" fontId="6" fillId="0" borderId="0" xfId="0" applyFont="1" applyAlignment="1">
      <alignment textRotation="90" wrapText="1"/>
    </xf>
    <xf numFmtId="0" fontId="6" fillId="0" borderId="0" xfId="0" applyFont="1" applyAlignment="1">
      <alignment vertical="top"/>
    </xf>
    <xf numFmtId="0" fontId="12" fillId="0" borderId="0" xfId="0" applyFont="1" applyAlignment="1">
      <alignment vertical="top"/>
    </xf>
    <xf numFmtId="0" fontId="5" fillId="0" borderId="0" xfId="0" applyFont="1" applyAlignment="1">
      <alignment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xf numFmtId="1" fontId="12" fillId="0" borderId="0" xfId="0" applyNumberFormat="1" applyFont="1"/>
    <xf numFmtId="164" fontId="12" fillId="0" borderId="0" xfId="0" applyNumberFormat="1" applyFont="1"/>
    <xf numFmtId="0" fontId="0" fillId="0" borderId="0" xfId="0" applyBorder="1" applyAlignment="1">
      <alignment horizontal="left"/>
    </xf>
    <xf numFmtId="0" fontId="4" fillId="0" borderId="0" xfId="0" applyFont="1"/>
    <xf numFmtId="1" fontId="12" fillId="0" borderId="0" xfId="0" applyNumberFormat="1" applyFont="1" applyAlignment="1">
      <alignment horizontal="center" vertical="center"/>
    </xf>
    <xf numFmtId="0" fontId="8" fillId="0" borderId="0" xfId="0" applyFont="1" applyAlignment="1">
      <alignment wrapText="1"/>
    </xf>
    <xf numFmtId="0" fontId="13" fillId="0" borderId="0" xfId="0" applyFont="1" applyAlignment="1">
      <alignment wrapText="1"/>
    </xf>
    <xf numFmtId="1" fontId="0" fillId="0" borderId="0" xfId="0" applyNumberFormat="1"/>
    <xf numFmtId="0" fontId="0" fillId="0" borderId="0" xfId="0" applyProtection="1">
      <protection locked="0"/>
    </xf>
    <xf numFmtId="0" fontId="6" fillId="0" borderId="0" xfId="0" applyFont="1" applyProtection="1">
      <protection locked="0"/>
    </xf>
    <xf numFmtId="0" fontId="5" fillId="0" borderId="0" xfId="0" applyFont="1"/>
    <xf numFmtId="0" fontId="14" fillId="0" borderId="0" xfId="0" applyFont="1"/>
    <xf numFmtId="0" fontId="15" fillId="0" borderId="0" xfId="0" applyFont="1"/>
    <xf numFmtId="1" fontId="12" fillId="2" borderId="13" xfId="0" applyNumberFormat="1" applyFont="1" applyFill="1" applyBorder="1" applyAlignment="1">
      <alignment vertical="center" wrapText="1"/>
    </xf>
    <xf numFmtId="0" fontId="6" fillId="0" borderId="41" xfId="0" applyFont="1" applyBorder="1" applyAlignment="1">
      <alignment horizontal="left"/>
    </xf>
    <xf numFmtId="0" fontId="15" fillId="0" borderId="0" xfId="0" applyFont="1" applyAlignment="1"/>
    <xf numFmtId="0" fontId="15" fillId="0" borderId="0" xfId="0" applyFont="1" applyBorder="1" applyAlignment="1">
      <alignment vertical="center" wrapText="1"/>
    </xf>
    <xf numFmtId="0" fontId="15" fillId="2" borderId="0" xfId="0" applyFont="1" applyFill="1" applyBorder="1" applyAlignment="1">
      <alignment wrapText="1"/>
    </xf>
    <xf numFmtId="0" fontId="15" fillId="2" borderId="0" xfId="0" applyFont="1" applyFill="1" applyBorder="1"/>
    <xf numFmtId="0" fontId="15" fillId="2" borderId="1" xfId="0" applyFont="1" applyFill="1" applyBorder="1" applyAlignment="1">
      <alignment horizontal="left"/>
    </xf>
    <xf numFmtId="0" fontId="15" fillId="2" borderId="0" xfId="0" applyFont="1" applyFill="1"/>
    <xf numFmtId="0" fontId="15" fillId="2" borderId="5" xfId="0" applyFont="1" applyFill="1" applyBorder="1" applyAlignment="1">
      <alignment wrapText="1"/>
    </xf>
    <xf numFmtId="165" fontId="6" fillId="0" borderId="21" xfId="0" applyNumberFormat="1" applyFont="1" applyBorder="1" applyAlignment="1" applyProtection="1">
      <alignment horizontal="left"/>
    </xf>
    <xf numFmtId="165" fontId="6" fillId="0" borderId="22" xfId="0" applyNumberFormat="1" applyFont="1" applyBorder="1" applyAlignment="1" applyProtection="1">
      <alignment horizontal="left"/>
    </xf>
    <xf numFmtId="0" fontId="6" fillId="0" borderId="5" xfId="0" applyFont="1" applyBorder="1" applyAlignment="1" applyProtection="1">
      <alignment horizontal="left"/>
    </xf>
    <xf numFmtId="0" fontId="6" fillId="0" borderId="32" xfId="0" applyFont="1" applyBorder="1" applyAlignment="1" applyProtection="1">
      <alignment horizontal="left"/>
    </xf>
    <xf numFmtId="0" fontId="6" fillId="0" borderId="38" xfId="0" applyFont="1" applyBorder="1" applyAlignment="1" applyProtection="1">
      <alignment horizontal="left"/>
    </xf>
    <xf numFmtId="0" fontId="10" fillId="0" borderId="13" xfId="0" applyFont="1" applyBorder="1" applyAlignment="1" applyProtection="1">
      <alignment horizontal="left"/>
    </xf>
    <xf numFmtId="0" fontId="6" fillId="0" borderId="16" xfId="0" applyFont="1" applyBorder="1" applyAlignment="1" applyProtection="1">
      <alignment horizontal="left"/>
    </xf>
    <xf numFmtId="165" fontId="6" fillId="0" borderId="27" xfId="0" applyNumberFormat="1" applyFont="1" applyBorder="1" applyAlignment="1" applyProtection="1">
      <alignment horizontal="left"/>
    </xf>
    <xf numFmtId="0" fontId="15" fillId="0" borderId="0" xfId="0" applyFont="1" applyProtection="1">
      <protection locked="0"/>
    </xf>
    <xf numFmtId="0" fontId="15" fillId="0" borderId="0" xfId="0" applyFont="1" applyAlignment="1">
      <alignment vertical="center" wrapText="1"/>
    </xf>
    <xf numFmtId="1" fontId="17" fillId="2" borderId="13" xfId="0" applyNumberFormat="1" applyFont="1" applyFill="1" applyBorder="1" applyAlignment="1">
      <alignment vertical="center" wrapText="1"/>
    </xf>
    <xf numFmtId="165" fontId="15" fillId="0" borderId="1" xfId="0" applyNumberFormat="1" applyFont="1" applyBorder="1" applyAlignment="1" applyProtection="1">
      <alignment horizontal="left"/>
    </xf>
    <xf numFmtId="0" fontId="19" fillId="0" borderId="0" xfId="0" applyFont="1" applyAlignment="1">
      <alignment horizontal="left" vertical="center"/>
    </xf>
    <xf numFmtId="0" fontId="0" fillId="0" borderId="0" xfId="0" applyAlignment="1">
      <alignment vertical="top"/>
    </xf>
    <xf numFmtId="0" fontId="21" fillId="4" borderId="10" xfId="0" applyFont="1" applyFill="1" applyBorder="1" applyAlignment="1">
      <alignment horizontal="center" vertical="center"/>
    </xf>
    <xf numFmtId="0" fontId="15" fillId="0" borderId="0" xfId="0" applyFont="1" applyAlignment="1">
      <alignment horizontal="right"/>
    </xf>
    <xf numFmtId="0" fontId="20" fillId="2" borderId="0" xfId="0" applyFont="1" applyFill="1" applyBorder="1" applyAlignment="1" applyProtection="1">
      <alignment horizontal="left" wrapText="1"/>
      <protection locked="0"/>
    </xf>
    <xf numFmtId="0" fontId="21" fillId="0" borderId="0" xfId="0" applyFont="1"/>
    <xf numFmtId="0" fontId="21" fillId="0" borderId="0" xfId="0" applyFont="1" applyAlignment="1">
      <alignment vertical="center"/>
    </xf>
    <xf numFmtId="0" fontId="17" fillId="0" borderId="53" xfId="0" applyFont="1" applyBorder="1" applyAlignment="1">
      <alignment horizontal="left"/>
    </xf>
    <xf numFmtId="0" fontId="17" fillId="0" borderId="54" xfId="0" applyFont="1" applyBorder="1" applyAlignment="1">
      <alignment horizontal="left"/>
    </xf>
    <xf numFmtId="0" fontId="17" fillId="0" borderId="45" xfId="0" applyFont="1" applyBorder="1" applyAlignment="1">
      <alignment horizontal="left"/>
    </xf>
    <xf numFmtId="0" fontId="15" fillId="0" borderId="0" xfId="0" applyFont="1" applyBorder="1"/>
    <xf numFmtId="0" fontId="17" fillId="0" borderId="3" xfId="0" applyFont="1" applyBorder="1" applyAlignment="1">
      <alignment horizontal="left"/>
    </xf>
    <xf numFmtId="0" fontId="17" fillId="0" borderId="5" xfId="0" applyFont="1" applyBorder="1" applyAlignment="1">
      <alignment horizontal="left"/>
    </xf>
    <xf numFmtId="0" fontId="35" fillId="0" borderId="0" xfId="0" applyFont="1" applyBorder="1"/>
    <xf numFmtId="1" fontId="17" fillId="0" borderId="1" xfId="0" applyNumberFormat="1" applyFont="1" applyBorder="1" applyAlignment="1">
      <alignment horizontal="left"/>
    </xf>
    <xf numFmtId="0" fontId="17" fillId="0" borderId="1" xfId="0" applyFont="1" applyBorder="1" applyAlignment="1">
      <alignment horizontal="left"/>
    </xf>
    <xf numFmtId="49" fontId="36" fillId="2" borderId="55" xfId="0" applyNumberFormat="1" applyFont="1" applyFill="1" applyBorder="1"/>
    <xf numFmtId="49" fontId="36" fillId="2" borderId="56" xfId="0" applyNumberFormat="1" applyFont="1" applyFill="1" applyBorder="1" applyAlignment="1">
      <alignment horizontal="left"/>
    </xf>
    <xf numFmtId="49" fontId="36" fillId="2" borderId="31" xfId="0" applyNumberFormat="1" applyFont="1" applyFill="1" applyBorder="1" applyAlignment="1">
      <alignment horizontal="left"/>
    </xf>
    <xf numFmtId="49" fontId="36" fillId="0" borderId="55" xfId="0" applyNumberFormat="1" applyFont="1" applyBorder="1" applyAlignment="1">
      <alignment horizontal="left"/>
    </xf>
    <xf numFmtId="49" fontId="36" fillId="0" borderId="56" xfId="0" applyNumberFormat="1" applyFont="1" applyBorder="1" applyAlignment="1">
      <alignment horizontal="left"/>
    </xf>
    <xf numFmtId="49" fontId="36" fillId="0" borderId="31" xfId="0" applyNumberFormat="1" applyFont="1" applyBorder="1" applyAlignment="1">
      <alignment horizontal="left"/>
    </xf>
    <xf numFmtId="49" fontId="36" fillId="2" borderId="59" xfId="0" applyNumberFormat="1" applyFont="1" applyFill="1" applyBorder="1"/>
    <xf numFmtId="49" fontId="36" fillId="2" borderId="57" xfId="0" applyNumberFormat="1" applyFont="1" applyFill="1" applyBorder="1"/>
    <xf numFmtId="49" fontId="36" fillId="2" borderId="58" xfId="0" applyNumberFormat="1" applyFont="1" applyFill="1" applyBorder="1"/>
    <xf numFmtId="49" fontId="36" fillId="2" borderId="56" xfId="0" applyNumberFormat="1" applyFont="1" applyFill="1" applyBorder="1"/>
    <xf numFmtId="49" fontId="36" fillId="2" borderId="31" xfId="0" applyNumberFormat="1" applyFont="1" applyFill="1" applyBorder="1"/>
    <xf numFmtId="0" fontId="17" fillId="2" borderId="17"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6" xfId="0" applyFont="1" applyFill="1" applyBorder="1" applyAlignment="1">
      <alignment vertical="center" wrapText="1"/>
    </xf>
    <xf numFmtId="0" fontId="12" fillId="2" borderId="26" xfId="0" applyFont="1" applyFill="1" applyBorder="1"/>
    <xf numFmtId="1" fontId="12" fillId="2" borderId="13" xfId="0" applyNumberFormat="1" applyFont="1" applyFill="1" applyBorder="1"/>
    <xf numFmtId="0" fontId="12" fillId="2" borderId="0" xfId="0" applyFont="1" applyFill="1"/>
    <xf numFmtId="0" fontId="20" fillId="2" borderId="49" xfId="0" applyFont="1" applyFill="1" applyBorder="1" applyAlignment="1" applyProtection="1">
      <alignment horizontal="left" wrapText="1"/>
      <protection locked="0"/>
    </xf>
    <xf numFmtId="0" fontId="27" fillId="2" borderId="0" xfId="0" applyFont="1" applyFill="1" applyBorder="1" applyAlignment="1">
      <alignment horizontal="center" vertical="center"/>
    </xf>
    <xf numFmtId="0" fontId="15" fillId="2" borderId="0" xfId="0" applyFont="1" applyFill="1" applyBorder="1" applyAlignment="1">
      <alignment horizontal="left" vertical="top" wrapText="1"/>
    </xf>
    <xf numFmtId="0" fontId="21" fillId="2" borderId="0" xfId="0" applyFont="1" applyFill="1" applyBorder="1" applyAlignment="1">
      <alignment horizontal="center" vertical="center"/>
    </xf>
    <xf numFmtId="0" fontId="15" fillId="2" borderId="0" xfId="0" applyFont="1" applyFill="1" applyBorder="1" applyAlignment="1">
      <alignment horizontal="center" vertical="top" wrapText="1"/>
    </xf>
    <xf numFmtId="0" fontId="38" fillId="2" borderId="0" xfId="0" applyFont="1" applyFill="1" applyBorder="1" applyAlignment="1" applyProtection="1">
      <alignment horizontal="center" wrapText="1"/>
      <protection locked="0"/>
    </xf>
    <xf numFmtId="0" fontId="17" fillId="2" borderId="16" xfId="0" applyFont="1" applyFill="1" applyBorder="1" applyAlignment="1">
      <alignment horizontal="center" vertical="center" wrapText="1"/>
    </xf>
    <xf numFmtId="0" fontId="22" fillId="11" borderId="10" xfId="0" applyFont="1" applyFill="1" applyBorder="1" applyAlignment="1">
      <alignment horizontal="center" vertical="center" wrapText="1"/>
    </xf>
    <xf numFmtId="49" fontId="37" fillId="12" borderId="29" xfId="0" applyNumberFormat="1" applyFont="1" applyFill="1" applyBorder="1" applyAlignment="1" applyProtection="1">
      <alignment horizontal="left"/>
      <protection locked="0"/>
    </xf>
    <xf numFmtId="49" fontId="37" fillId="12" borderId="56" xfId="0" applyNumberFormat="1" applyFont="1" applyFill="1" applyBorder="1" applyAlignment="1" applyProtection="1">
      <alignment horizontal="left"/>
      <protection locked="0"/>
    </xf>
    <xf numFmtId="166" fontId="10" fillId="12" borderId="39" xfId="0" applyNumberFormat="1" applyFont="1" applyFill="1" applyBorder="1" applyAlignment="1" applyProtection="1">
      <alignment horizontal="left"/>
      <protection locked="0"/>
    </xf>
    <xf numFmtId="166" fontId="10" fillId="12" borderId="40" xfId="0" applyNumberFormat="1" applyFont="1" applyFill="1" applyBorder="1" applyAlignment="1" applyProtection="1">
      <alignment horizontal="left"/>
      <protection locked="0"/>
    </xf>
    <xf numFmtId="166" fontId="10" fillId="12" borderId="28" xfId="0" applyNumberFormat="1" applyFont="1" applyFill="1" applyBorder="1" applyAlignment="1" applyProtection="1">
      <alignment horizontal="left"/>
      <protection locked="0"/>
    </xf>
    <xf numFmtId="0" fontId="10" fillId="12" borderId="28" xfId="0" applyFont="1" applyFill="1" applyBorder="1" applyAlignment="1" applyProtection="1">
      <alignment horizontal="left"/>
      <protection locked="0"/>
    </xf>
    <xf numFmtId="49" fontId="37" fillId="12" borderId="30" xfId="0" applyNumberFormat="1" applyFont="1" applyFill="1" applyBorder="1" applyAlignment="1" applyProtection="1">
      <alignment horizontal="left"/>
      <protection locked="0"/>
    </xf>
    <xf numFmtId="0" fontId="10" fillId="12" borderId="31" xfId="0" applyFont="1" applyFill="1" applyBorder="1" applyAlignment="1" applyProtection="1">
      <alignment horizontal="left"/>
      <protection locked="0"/>
    </xf>
    <xf numFmtId="166" fontId="10" fillId="12" borderId="31" xfId="0" applyNumberFormat="1" applyFont="1" applyFill="1" applyBorder="1" applyAlignment="1" applyProtection="1">
      <alignment horizontal="left"/>
      <protection locked="0"/>
    </xf>
    <xf numFmtId="0" fontId="34" fillId="12" borderId="11" xfId="0" applyFont="1" applyFill="1" applyBorder="1" applyAlignment="1" applyProtection="1">
      <alignment horizontal="left"/>
      <protection locked="0"/>
    </xf>
    <xf numFmtId="0" fontId="34" fillId="12" borderId="39" xfId="0" applyFont="1" applyFill="1" applyBorder="1" applyAlignment="1" applyProtection="1">
      <alignment horizontal="left"/>
      <protection locked="0"/>
    </xf>
    <xf numFmtId="0" fontId="34" fillId="12" borderId="6" xfId="0" applyFont="1" applyFill="1" applyBorder="1" applyAlignment="1" applyProtection="1">
      <alignment horizontal="left"/>
      <protection locked="0"/>
    </xf>
    <xf numFmtId="0" fontId="34" fillId="12" borderId="56" xfId="0" applyFont="1" applyFill="1" applyBorder="1" applyAlignment="1" applyProtection="1">
      <alignment horizontal="left"/>
      <protection locked="0"/>
    </xf>
    <xf numFmtId="0" fontId="34" fillId="12" borderId="7" xfId="0" applyFont="1" applyFill="1" applyBorder="1" applyAlignment="1" applyProtection="1">
      <alignment horizontal="left"/>
      <protection locked="0"/>
    </xf>
    <xf numFmtId="0" fontId="34" fillId="12" borderId="52" xfId="0" applyFont="1" applyFill="1" applyBorder="1" applyAlignment="1" applyProtection="1">
      <alignment horizontal="left"/>
      <protection locked="0"/>
    </xf>
    <xf numFmtId="0" fontId="34" fillId="12" borderId="31" xfId="0" applyFont="1" applyFill="1" applyBorder="1" applyAlignment="1" applyProtection="1">
      <alignment horizontal="left"/>
      <protection locked="0"/>
    </xf>
    <xf numFmtId="0" fontId="22" fillId="3" borderId="38" xfId="0" applyFont="1" applyFill="1" applyBorder="1" applyAlignment="1">
      <alignment vertical="center" wrapText="1"/>
    </xf>
    <xf numFmtId="0" fontId="15" fillId="13" borderId="69" xfId="4" applyFont="1" applyFill="1" applyBorder="1" applyAlignment="1" applyProtection="1">
      <alignment horizontal="center" vertical="center" wrapText="1"/>
    </xf>
    <xf numFmtId="0" fontId="15" fillId="13" borderId="1" xfId="4" applyFont="1" applyFill="1" applyBorder="1" applyAlignment="1" applyProtection="1">
      <alignment horizontal="center" vertical="center" wrapText="1"/>
    </xf>
    <xf numFmtId="0" fontId="31" fillId="11" borderId="0" xfId="0" applyFont="1" applyFill="1" applyAlignment="1">
      <alignment vertical="center" wrapText="1"/>
    </xf>
    <xf numFmtId="0" fontId="21" fillId="14" borderId="67" xfId="6" applyFont="1" applyFill="1" applyBorder="1" applyAlignment="1" applyProtection="1">
      <alignment vertical="top" wrapText="1"/>
    </xf>
    <xf numFmtId="0" fontId="21" fillId="15" borderId="23" xfId="6" applyFont="1" applyFill="1" applyBorder="1" applyAlignment="1" applyProtection="1">
      <alignment vertical="top" wrapText="1"/>
    </xf>
    <xf numFmtId="0" fontId="21" fillId="15" borderId="72" xfId="6" applyFont="1" applyFill="1" applyBorder="1" applyAlignment="1" applyProtection="1">
      <alignment vertical="top" wrapText="1"/>
    </xf>
    <xf numFmtId="0" fontId="21" fillId="14" borderId="69" xfId="6" applyFont="1" applyFill="1" applyBorder="1" applyAlignment="1" applyProtection="1">
      <alignment vertical="top" wrapText="1"/>
    </xf>
    <xf numFmtId="0" fontId="21" fillId="15" borderId="44" xfId="6" applyFont="1" applyFill="1" applyBorder="1" applyAlignment="1" applyProtection="1">
      <alignment vertical="top" wrapText="1"/>
    </xf>
    <xf numFmtId="0" fontId="21" fillId="15" borderId="73" xfId="6" applyFont="1" applyFill="1" applyBorder="1" applyAlignment="1" applyProtection="1">
      <alignment vertical="top" wrapText="1"/>
    </xf>
    <xf numFmtId="0" fontId="4" fillId="12" borderId="70" xfId="0" applyFont="1" applyFill="1" applyBorder="1" applyProtection="1">
      <protection locked="0"/>
    </xf>
    <xf numFmtId="0" fontId="4" fillId="12" borderId="34" xfId="0" applyFont="1" applyFill="1" applyBorder="1" applyProtection="1">
      <protection locked="0"/>
    </xf>
    <xf numFmtId="0" fontId="9" fillId="12" borderId="34" xfId="0" applyFont="1" applyFill="1" applyBorder="1" applyProtection="1">
      <protection locked="0"/>
    </xf>
    <xf numFmtId="0" fontId="9" fillId="12" borderId="35" xfId="0" applyFont="1" applyFill="1" applyBorder="1" applyProtection="1">
      <protection locked="0"/>
    </xf>
    <xf numFmtId="0" fontId="0" fillId="12" borderId="71" xfId="0" applyFill="1" applyBorder="1" applyProtection="1">
      <protection locked="0"/>
    </xf>
    <xf numFmtId="0" fontId="4" fillId="12" borderId="50" xfId="0" applyFont="1" applyFill="1" applyBorder="1" applyProtection="1">
      <protection locked="0"/>
    </xf>
    <xf numFmtId="0" fontId="4" fillId="12" borderId="14" xfId="0" applyFont="1" applyFill="1" applyBorder="1" applyProtection="1">
      <protection locked="0"/>
    </xf>
    <xf numFmtId="0" fontId="9" fillId="12" borderId="14" xfId="0" applyFont="1" applyFill="1" applyBorder="1" applyProtection="1">
      <protection locked="0"/>
    </xf>
    <xf numFmtId="0" fontId="9" fillId="12" borderId="25" xfId="0" applyFont="1" applyFill="1" applyBorder="1" applyProtection="1">
      <protection locked="0"/>
    </xf>
    <xf numFmtId="0" fontId="0" fillId="12" borderId="46" xfId="0" applyFill="1" applyBorder="1" applyProtection="1">
      <protection locked="0"/>
    </xf>
    <xf numFmtId="0" fontId="0" fillId="12" borderId="50" xfId="0" applyFill="1" applyBorder="1" applyProtection="1">
      <protection locked="0"/>
    </xf>
    <xf numFmtId="0" fontId="0" fillId="12" borderId="14" xfId="0" applyFill="1" applyBorder="1" applyProtection="1">
      <protection locked="0"/>
    </xf>
    <xf numFmtId="0" fontId="0" fillId="12" borderId="25" xfId="0" applyFill="1" applyBorder="1" applyProtection="1">
      <protection locked="0"/>
    </xf>
    <xf numFmtId="0" fontId="0" fillId="12" borderId="61" xfId="0" applyFill="1" applyBorder="1" applyProtection="1">
      <protection locked="0"/>
    </xf>
    <xf numFmtId="0" fontId="0" fillId="12" borderId="36" xfId="0" applyFill="1" applyBorder="1" applyProtection="1">
      <protection locked="0"/>
    </xf>
    <xf numFmtId="0" fontId="0" fillId="12" borderId="43" xfId="0" applyFill="1" applyBorder="1" applyProtection="1">
      <protection locked="0"/>
    </xf>
    <xf numFmtId="0" fontId="0" fillId="12" borderId="47" xfId="0" applyFill="1" applyBorder="1" applyProtection="1">
      <protection locked="0"/>
    </xf>
    <xf numFmtId="0" fontId="40" fillId="16" borderId="1" xfId="6" applyFont="1" applyFill="1" applyBorder="1" applyAlignment="1">
      <alignment horizontal="center" vertical="center" wrapText="1"/>
    </xf>
    <xf numFmtId="0" fontId="31" fillId="11" borderId="2" xfId="0" applyFont="1" applyFill="1" applyBorder="1" applyAlignment="1">
      <alignment vertical="center" wrapText="1"/>
    </xf>
    <xf numFmtId="0" fontId="20" fillId="2" borderId="49" xfId="0" applyFont="1" applyFill="1" applyBorder="1" applyAlignment="1" applyProtection="1">
      <alignment horizontal="center" wrapText="1"/>
      <protection locked="0"/>
    </xf>
    <xf numFmtId="0" fontId="22" fillId="17" borderId="4" xfId="0" applyFont="1" applyFill="1" applyBorder="1" applyAlignment="1" applyProtection="1">
      <alignment horizontal="left" vertical="center" wrapText="1"/>
      <protection locked="0"/>
    </xf>
    <xf numFmtId="0" fontId="22" fillId="17" borderId="3" xfId="0" applyFont="1" applyFill="1" applyBorder="1" applyAlignment="1" applyProtection="1">
      <alignment horizontal="left" vertical="center" wrapText="1"/>
      <protection locked="0"/>
    </xf>
    <xf numFmtId="1" fontId="15" fillId="17" borderId="10" xfId="4" applyNumberFormat="1" applyFont="1" applyFill="1" applyBorder="1" applyAlignment="1" applyProtection="1">
      <alignment horizontal="center" vertical="center" wrapText="1"/>
      <protection locked="0"/>
    </xf>
    <xf numFmtId="0" fontId="37" fillId="12" borderId="33" xfId="0" applyFont="1" applyFill="1" applyBorder="1" applyAlignment="1" applyProtection="1">
      <alignment horizontal="center"/>
      <protection locked="0"/>
    </xf>
    <xf numFmtId="0" fontId="37" fillId="12" borderId="34" xfId="0" applyFont="1" applyFill="1" applyBorder="1" applyAlignment="1" applyProtection="1">
      <alignment horizontal="center"/>
      <protection locked="0"/>
    </xf>
    <xf numFmtId="0" fontId="37" fillId="12" borderId="35" xfId="0" applyFont="1" applyFill="1" applyBorder="1" applyAlignment="1" applyProtection="1">
      <alignment horizontal="center"/>
      <protection locked="0"/>
    </xf>
    <xf numFmtId="167" fontId="30" fillId="12" borderId="34" xfId="0" applyNumberFormat="1" applyFont="1" applyFill="1" applyBorder="1" applyAlignment="1" applyProtection="1">
      <alignment horizontal="center" vertical="center"/>
      <protection locked="0"/>
    </xf>
    <xf numFmtId="167" fontId="30" fillId="12" borderId="35" xfId="0" applyNumberFormat="1" applyFont="1" applyFill="1" applyBorder="1" applyAlignment="1" applyProtection="1">
      <alignment horizontal="center" vertical="center"/>
      <protection locked="0"/>
    </xf>
    <xf numFmtId="0" fontId="37" fillId="12" borderId="6" xfId="0" applyFont="1" applyFill="1" applyBorder="1" applyAlignment="1" applyProtection="1">
      <alignment horizontal="center"/>
      <protection locked="0"/>
    </xf>
    <xf numFmtId="0" fontId="37" fillId="12" borderId="14" xfId="0" applyFont="1" applyFill="1" applyBorder="1" applyAlignment="1" applyProtection="1">
      <alignment horizontal="center"/>
      <protection locked="0"/>
    </xf>
    <xf numFmtId="0" fontId="37" fillId="12" borderId="25" xfId="0" applyFont="1" applyFill="1" applyBorder="1" applyAlignment="1" applyProtection="1">
      <alignment horizontal="center"/>
      <protection locked="0"/>
    </xf>
    <xf numFmtId="0" fontId="37" fillId="12" borderId="36" xfId="0" applyFont="1" applyFill="1" applyBorder="1" applyAlignment="1" applyProtection="1">
      <alignment horizontal="center"/>
      <protection locked="0"/>
    </xf>
    <xf numFmtId="0" fontId="37" fillId="12" borderId="43" xfId="0" applyFont="1" applyFill="1" applyBorder="1" applyAlignment="1" applyProtection="1">
      <alignment horizontal="center"/>
      <protection locked="0"/>
    </xf>
    <xf numFmtId="0" fontId="37" fillId="12" borderId="7" xfId="0" applyFont="1" applyFill="1" applyBorder="1" applyAlignment="1" applyProtection="1">
      <alignment horizontal="center"/>
      <protection locked="0"/>
    </xf>
    <xf numFmtId="0" fontId="37" fillId="12" borderId="42" xfId="0" applyFont="1" applyFill="1" applyBorder="1" applyAlignment="1" applyProtection="1">
      <alignment horizontal="center"/>
      <protection locked="0"/>
    </xf>
    <xf numFmtId="0" fontId="42" fillId="11" borderId="10" xfId="0" applyFont="1" applyFill="1" applyBorder="1" applyAlignment="1">
      <alignment horizontal="center" vertical="center"/>
    </xf>
    <xf numFmtId="0" fontId="44" fillId="11" borderId="10" xfId="0" applyFont="1" applyFill="1" applyBorder="1" applyAlignment="1">
      <alignment horizontal="center" vertical="center"/>
    </xf>
    <xf numFmtId="0" fontId="45" fillId="9" borderId="2" xfId="0" applyFont="1" applyFill="1" applyBorder="1"/>
    <xf numFmtId="164" fontId="29" fillId="9" borderId="4" xfId="4" applyNumberFormat="1" applyFont="1" applyFill="1" applyBorder="1" applyAlignment="1">
      <alignment vertical="center" wrapText="1"/>
    </xf>
    <xf numFmtId="0" fontId="45" fillId="9" borderId="4" xfId="0" applyFont="1" applyFill="1" applyBorder="1"/>
    <xf numFmtId="0" fontId="45" fillId="9" borderId="3" xfId="0" applyFont="1" applyFill="1" applyBorder="1"/>
    <xf numFmtId="1" fontId="33" fillId="9" borderId="16" xfId="4" applyNumberFormat="1" applyFont="1" applyFill="1" applyBorder="1" applyAlignment="1">
      <alignment horizontal="left" vertical="center" wrapText="1"/>
    </xf>
    <xf numFmtId="1" fontId="33" fillId="9" borderId="13" xfId="4" applyNumberFormat="1" applyFont="1" applyFill="1" applyBorder="1" applyAlignment="1">
      <alignment horizontal="left" vertical="center" wrapText="1"/>
    </xf>
    <xf numFmtId="2" fontId="33" fillId="9" borderId="13" xfId="4" applyNumberFormat="1" applyFont="1" applyFill="1" applyBorder="1" applyAlignment="1">
      <alignment horizontal="left" vertical="center" wrapText="1"/>
    </xf>
    <xf numFmtId="1" fontId="33" fillId="9" borderId="48" xfId="4" applyNumberFormat="1" applyFont="1" applyFill="1" applyBorder="1" applyAlignment="1">
      <alignment horizontal="left" vertical="center" wrapText="1"/>
    </xf>
    <xf numFmtId="1" fontId="33" fillId="9" borderId="48" xfId="4" applyNumberFormat="1" applyFont="1" applyFill="1" applyBorder="1" applyAlignment="1">
      <alignment vertical="center" wrapText="1"/>
    </xf>
    <xf numFmtId="0" fontId="33" fillId="9" borderId="48" xfId="0" applyFont="1" applyFill="1" applyBorder="1" applyAlignment="1">
      <alignment vertical="center" wrapText="1"/>
    </xf>
    <xf numFmtId="1" fontId="33" fillId="9" borderId="13" xfId="4" applyNumberFormat="1" applyFont="1" applyFill="1" applyBorder="1" applyAlignment="1">
      <alignment horizontal="left" wrapText="1"/>
    </xf>
    <xf numFmtId="1" fontId="33" fillId="6" borderId="13" xfId="4" applyNumberFormat="1" applyFont="1" applyFill="1" applyBorder="1" applyAlignment="1" applyProtection="1">
      <alignment horizontal="left" vertical="center" wrapText="1"/>
      <protection locked="0"/>
    </xf>
    <xf numFmtId="1" fontId="17" fillId="9" borderId="32" xfId="4" applyNumberFormat="1" applyFont="1" applyFill="1" applyBorder="1" applyAlignment="1">
      <alignment horizontal="center" vertical="center" wrapText="1"/>
    </xf>
    <xf numFmtId="164" fontId="17" fillId="9" borderId="32" xfId="4" applyNumberFormat="1" applyFont="1" applyFill="1" applyBorder="1" applyAlignment="1">
      <alignment horizontal="center" vertical="center" wrapText="1"/>
    </xf>
    <xf numFmtId="1" fontId="17" fillId="9" borderId="10" xfId="4" applyNumberFormat="1" applyFont="1" applyFill="1" applyBorder="1" applyAlignment="1">
      <alignment horizontal="center" vertical="center" wrapText="1"/>
    </xf>
    <xf numFmtId="1" fontId="17" fillId="9" borderId="10" xfId="4" applyNumberFormat="1" applyFont="1" applyFill="1" applyBorder="1" applyAlignment="1">
      <alignment horizontal="left" vertical="center" wrapText="1"/>
    </xf>
    <xf numFmtId="164" fontId="17" fillId="9" borderId="10" xfId="4" applyNumberFormat="1" applyFont="1" applyFill="1" applyBorder="1" applyAlignment="1">
      <alignment horizontal="center" vertical="center" wrapText="1"/>
    </xf>
    <xf numFmtId="1" fontId="17" fillId="6" borderId="10" xfId="4" applyNumberFormat="1" applyFont="1" applyFill="1" applyBorder="1" applyAlignment="1" applyProtection="1">
      <alignment horizontal="center" vertical="center" wrapText="1"/>
      <protection locked="0"/>
    </xf>
    <xf numFmtId="1" fontId="17" fillId="9" borderId="38" xfId="4" applyNumberFormat="1" applyFont="1" applyFill="1" applyBorder="1" applyAlignment="1">
      <alignment horizontal="center" vertical="center" wrapText="1"/>
    </xf>
    <xf numFmtId="0" fontId="10" fillId="12" borderId="14" xfId="0" applyFont="1" applyFill="1" applyBorder="1" applyAlignment="1" applyProtection="1">
      <alignment horizontal="center"/>
      <protection locked="0"/>
    </xf>
    <xf numFmtId="1" fontId="17" fillId="9" borderId="62" xfId="4" applyNumberFormat="1" applyFont="1" applyFill="1" applyBorder="1" applyAlignment="1">
      <alignment horizontal="center" vertical="center" wrapText="1"/>
    </xf>
    <xf numFmtId="1" fontId="17" fillId="9" borderId="12" xfId="4" applyNumberFormat="1" applyFont="1" applyFill="1" applyBorder="1" applyAlignment="1">
      <alignment horizontal="center" vertical="center" wrapText="1"/>
    </xf>
    <xf numFmtId="164" fontId="17" fillId="9" borderId="12" xfId="4" applyNumberFormat="1" applyFont="1" applyFill="1" applyBorder="1" applyAlignment="1">
      <alignment horizontal="center" vertical="center" wrapText="1"/>
    </xf>
    <xf numFmtId="0" fontId="0" fillId="12" borderId="14" xfId="0" applyFill="1" applyBorder="1" applyAlignment="1">
      <alignment horizontal="center"/>
    </xf>
    <xf numFmtId="0" fontId="12" fillId="12" borderId="14" xfId="0" applyFont="1" applyFill="1" applyBorder="1" applyAlignment="1">
      <alignment vertical="top"/>
    </xf>
    <xf numFmtId="0" fontId="0" fillId="12" borderId="14" xfId="0" applyFill="1" applyBorder="1"/>
    <xf numFmtId="1" fontId="17" fillId="0" borderId="0" xfId="4" applyNumberFormat="1" applyFont="1" applyFill="1" applyBorder="1" applyAlignment="1">
      <alignment horizontal="center" vertical="center" wrapText="1"/>
    </xf>
    <xf numFmtId="164" fontId="17" fillId="0" borderId="0" xfId="4" applyNumberFormat="1" applyFont="1" applyFill="1" applyBorder="1" applyAlignment="1">
      <alignment horizontal="center" vertical="center" wrapText="1"/>
    </xf>
    <xf numFmtId="0" fontId="6" fillId="0" borderId="0" xfId="0" applyFont="1" applyFill="1" applyAlignment="1">
      <alignment vertical="top"/>
    </xf>
    <xf numFmtId="0" fontId="22" fillId="3" borderId="0" xfId="0" applyFont="1" applyFill="1" applyBorder="1" applyAlignment="1">
      <alignment vertical="center" wrapText="1"/>
    </xf>
    <xf numFmtId="0" fontId="32" fillId="8" borderId="18" xfId="0" applyFont="1" applyFill="1" applyBorder="1" applyAlignment="1">
      <alignment horizontal="center" vertical="center" wrapText="1"/>
    </xf>
    <xf numFmtId="0" fontId="32" fillId="8" borderId="75" xfId="0" applyFont="1" applyFill="1" applyBorder="1" applyAlignment="1">
      <alignment horizontal="center" vertical="center" wrapText="1"/>
    </xf>
    <xf numFmtId="0" fontId="20" fillId="12" borderId="49" xfId="0" applyFont="1" applyFill="1" applyBorder="1" applyAlignment="1" applyProtection="1">
      <alignment horizontal="left" wrapText="1"/>
      <protection locked="0"/>
    </xf>
    <xf numFmtId="1" fontId="6" fillId="12" borderId="56" xfId="0" applyNumberFormat="1" applyFont="1" applyFill="1" applyBorder="1" applyAlignment="1">
      <alignment horizontal="left"/>
    </xf>
    <xf numFmtId="1" fontId="6" fillId="12" borderId="31" xfId="0" applyNumberFormat="1" applyFont="1" applyFill="1" applyBorder="1" applyAlignment="1">
      <alignment horizontal="left"/>
    </xf>
    <xf numFmtId="0" fontId="0" fillId="0" borderId="52" xfId="0" applyBorder="1"/>
    <xf numFmtId="1" fontId="17" fillId="14" borderId="10" xfId="0" applyNumberFormat="1" applyFont="1" applyFill="1" applyBorder="1" applyAlignment="1">
      <alignment vertical="center" wrapText="1"/>
    </xf>
    <xf numFmtId="1" fontId="17" fillId="15" borderId="10" xfId="0" applyNumberFormat="1" applyFont="1" applyFill="1" applyBorder="1" applyAlignment="1">
      <alignment vertical="center" wrapText="1"/>
    </xf>
    <xf numFmtId="0" fontId="19" fillId="16" borderId="10" xfId="0" applyFont="1" applyFill="1" applyBorder="1" applyAlignment="1">
      <alignment horizontal="center" vertical="center" wrapText="1"/>
    </xf>
    <xf numFmtId="1" fontId="17" fillId="16" borderId="10" xfId="0" applyNumberFormat="1" applyFont="1" applyFill="1" applyBorder="1" applyAlignment="1">
      <alignment vertical="center" wrapText="1"/>
    </xf>
    <xf numFmtId="0" fontId="41" fillId="0" borderId="0" xfId="0" applyFont="1" applyFill="1" applyBorder="1" applyAlignment="1">
      <alignment horizontal="center" vertical="center" wrapText="1"/>
    </xf>
    <xf numFmtId="1" fontId="21" fillId="0" borderId="0" xfId="4" applyNumberFormat="1" applyFont="1" applyFill="1" applyBorder="1" applyAlignment="1" applyProtection="1">
      <alignment horizontal="center" vertical="center" wrapText="1"/>
    </xf>
    <xf numFmtId="1" fontId="32" fillId="0" borderId="0" xfId="4" applyNumberFormat="1" applyFont="1" applyFill="1" applyBorder="1" applyAlignment="1" applyProtection="1">
      <alignment horizontal="center" vertical="center" wrapText="1"/>
    </xf>
    <xf numFmtId="1" fontId="15" fillId="0" borderId="0" xfId="4" applyNumberFormat="1" applyFont="1" applyFill="1" applyBorder="1" applyAlignment="1" applyProtection="1">
      <alignment horizontal="center" vertical="center" wrapText="1"/>
      <protection locked="0"/>
    </xf>
    <xf numFmtId="1" fontId="15" fillId="0" borderId="10" xfId="4" applyNumberFormat="1" applyFont="1" applyFill="1" applyBorder="1" applyAlignment="1" applyProtection="1">
      <alignment horizontal="center" vertical="center" wrapText="1"/>
      <protection locked="0"/>
    </xf>
    <xf numFmtId="0" fontId="6" fillId="0" borderId="0" xfId="0" applyFont="1" applyFill="1" applyAlignment="1">
      <alignment textRotation="90" wrapText="1"/>
    </xf>
    <xf numFmtId="1" fontId="21" fillId="17" borderId="48" xfId="4" applyNumberFormat="1" applyFont="1" applyFill="1" applyBorder="1" applyAlignment="1">
      <alignment vertical="center" wrapText="1"/>
    </xf>
    <xf numFmtId="14" fontId="15" fillId="17" borderId="10" xfId="4" applyNumberFormat="1" applyFont="1" applyFill="1" applyBorder="1" applyAlignment="1" applyProtection="1">
      <alignment horizontal="center" vertical="center" wrapText="1"/>
      <protection locked="0"/>
    </xf>
    <xf numFmtId="0" fontId="19" fillId="19" borderId="10" xfId="0" applyFont="1" applyFill="1" applyBorder="1" applyAlignment="1">
      <alignment horizontal="center" vertical="center"/>
    </xf>
    <xf numFmtId="1" fontId="19" fillId="19" borderId="10" xfId="0" applyNumberFormat="1" applyFont="1" applyFill="1" applyBorder="1" applyAlignment="1">
      <alignment horizontal="center" vertical="center" wrapText="1"/>
    </xf>
    <xf numFmtId="0" fontId="37" fillId="12" borderId="0" xfId="0" applyFont="1" applyFill="1" applyBorder="1" applyAlignment="1" applyProtection="1">
      <alignment horizontal="center"/>
      <protection locked="0"/>
    </xf>
    <xf numFmtId="49" fontId="36" fillId="2" borderId="39" xfId="0" applyNumberFormat="1" applyFont="1" applyFill="1" applyBorder="1"/>
    <xf numFmtId="0" fontId="37" fillId="12" borderId="79" xfId="0" applyFont="1" applyFill="1" applyBorder="1" applyAlignment="1" applyProtection="1">
      <alignment horizontal="center"/>
      <protection locked="0"/>
    </xf>
    <xf numFmtId="4" fontId="12" fillId="2" borderId="26" xfId="0" applyNumberFormat="1" applyFont="1" applyFill="1" applyBorder="1"/>
    <xf numFmtId="4" fontId="12" fillId="2" borderId="24" xfId="0" applyNumberFormat="1" applyFont="1" applyFill="1" applyBorder="1"/>
    <xf numFmtId="4" fontId="12" fillId="2" borderId="13" xfId="0" applyNumberFormat="1" applyFont="1" applyFill="1" applyBorder="1"/>
    <xf numFmtId="4" fontId="12" fillId="2" borderId="16" xfId="0" applyNumberFormat="1" applyFont="1" applyFill="1" applyBorder="1"/>
    <xf numFmtId="4" fontId="12" fillId="2" borderId="13" xfId="0" applyNumberFormat="1" applyFont="1" applyFill="1" applyBorder="1" applyAlignment="1">
      <alignment vertical="center" wrapText="1"/>
    </xf>
    <xf numFmtId="4" fontId="12" fillId="2" borderId="10" xfId="0" applyNumberFormat="1" applyFont="1" applyFill="1" applyBorder="1"/>
    <xf numFmtId="49" fontId="37" fillId="12" borderId="80" xfId="0" applyNumberFormat="1" applyFont="1" applyFill="1" applyBorder="1" applyAlignment="1" applyProtection="1">
      <alignment horizontal="left"/>
      <protection locked="0"/>
    </xf>
    <xf numFmtId="49" fontId="37" fillId="12" borderId="39" xfId="0" applyNumberFormat="1" applyFont="1" applyFill="1" applyBorder="1" applyAlignment="1" applyProtection="1">
      <alignment horizontal="left"/>
      <protection locked="0"/>
    </xf>
    <xf numFmtId="1" fontId="6" fillId="12" borderId="39" xfId="0" applyNumberFormat="1" applyFont="1" applyFill="1" applyBorder="1" applyAlignment="1">
      <alignment horizontal="left"/>
    </xf>
    <xf numFmtId="0" fontId="22" fillId="11" borderId="9" xfId="0" applyFont="1" applyFill="1" applyBorder="1" applyAlignment="1">
      <alignment horizontal="center" vertical="center" wrapText="1"/>
    </xf>
    <xf numFmtId="0" fontId="22" fillId="11" borderId="10" xfId="0" applyFont="1" applyFill="1" applyBorder="1" applyAlignment="1">
      <alignment horizontal="center" vertical="center" wrapText="1"/>
    </xf>
    <xf numFmtId="0" fontId="43" fillId="11" borderId="15" xfId="0" applyFont="1" applyFill="1" applyBorder="1" applyAlignment="1">
      <alignment horizontal="left" vertical="top" wrapText="1"/>
    </xf>
    <xf numFmtId="0" fontId="43" fillId="11" borderId="37" xfId="0" applyFont="1" applyFill="1" applyBorder="1" applyAlignment="1">
      <alignment horizontal="left" vertical="top" wrapText="1"/>
    </xf>
    <xf numFmtId="0" fontId="43" fillId="11" borderId="32" xfId="0" applyFont="1" applyFill="1" applyBorder="1" applyAlignment="1">
      <alignment horizontal="left" vertical="top" wrapText="1"/>
    </xf>
    <xf numFmtId="0" fontId="22" fillId="11" borderId="10" xfId="0" applyFont="1" applyFill="1" applyBorder="1" applyAlignment="1">
      <alignment horizontal="center" vertical="center" wrapText="1"/>
    </xf>
    <xf numFmtId="0" fontId="15" fillId="9" borderId="23" xfId="4" applyFont="1" applyFill="1" applyBorder="1" applyAlignment="1" applyProtection="1">
      <alignment horizontal="center" vertical="center" wrapText="1"/>
    </xf>
    <xf numFmtId="0" fontId="15" fillId="9" borderId="48" xfId="4" applyFont="1" applyFill="1" applyBorder="1" applyAlignment="1" applyProtection="1">
      <alignment horizontal="center" vertical="center" wrapText="1"/>
    </xf>
    <xf numFmtId="0" fontId="28" fillId="9" borderId="23" xfId="4" applyFont="1" applyFill="1" applyBorder="1" applyAlignment="1" applyProtection="1">
      <alignment horizontal="center" vertical="center" wrapText="1"/>
    </xf>
    <xf numFmtId="0" fontId="28" fillId="9" borderId="48" xfId="4" applyFont="1" applyFill="1" applyBorder="1" applyAlignment="1" applyProtection="1">
      <alignment horizontal="center" vertical="center" wrapText="1"/>
    </xf>
    <xf numFmtId="0" fontId="22" fillId="11" borderId="9" xfId="0" applyFont="1" applyFill="1" applyBorder="1" applyAlignment="1">
      <alignment horizontal="center" vertical="center" wrapText="1"/>
    </xf>
    <xf numFmtId="0" fontId="15" fillId="9" borderId="13" xfId="4" applyFont="1" applyFill="1" applyBorder="1" applyAlignment="1" applyProtection="1">
      <alignment horizontal="center" vertical="center" wrapText="1"/>
    </xf>
    <xf numFmtId="0" fontId="28" fillId="9" borderId="13" xfId="4" applyFont="1" applyFill="1" applyBorder="1" applyAlignment="1" applyProtection="1">
      <alignment horizontal="center" vertical="center" wrapText="1"/>
    </xf>
    <xf numFmtId="0" fontId="28" fillId="10" borderId="23" xfId="4" applyFont="1" applyFill="1" applyBorder="1" applyAlignment="1" applyProtection="1">
      <alignment horizontal="center" vertical="center" wrapText="1"/>
    </xf>
    <xf numFmtId="0" fontId="28" fillId="10" borderId="13" xfId="4"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5" fillId="2" borderId="0" xfId="0" applyFont="1" applyFill="1" applyBorder="1" applyAlignment="1">
      <alignment vertical="center" wrapText="1"/>
    </xf>
    <xf numFmtId="0" fontId="15" fillId="2" borderId="8" xfId="0" applyFont="1" applyFill="1" applyBorder="1" applyAlignment="1"/>
    <xf numFmtId="0" fontId="18" fillId="0" borderId="0" xfId="0" applyFont="1" applyBorder="1" applyAlignment="1">
      <alignment vertical="center" wrapText="1"/>
    </xf>
    <xf numFmtId="0" fontId="15" fillId="0" borderId="8" xfId="0" applyFont="1" applyBorder="1" applyAlignment="1"/>
    <xf numFmtId="0" fontId="43" fillId="11" borderId="10" xfId="0" applyFont="1" applyFill="1" applyBorder="1" applyAlignment="1">
      <alignment horizontal="left" vertical="top" wrapText="1"/>
    </xf>
    <xf numFmtId="0" fontId="31" fillId="5" borderId="60" xfId="0" applyFont="1" applyFill="1" applyBorder="1" applyAlignment="1">
      <alignment horizontal="center" vertical="center" wrapText="1"/>
    </xf>
    <xf numFmtId="0" fontId="31" fillId="5" borderId="51" xfId="0" applyFont="1" applyFill="1" applyBorder="1" applyAlignment="1">
      <alignment horizontal="center" vertical="center" wrapText="1"/>
    </xf>
    <xf numFmtId="0" fontId="15" fillId="0" borderId="0" xfId="0" applyFont="1" applyBorder="1" applyAlignment="1">
      <alignment horizontal="center" vertical="center" wrapText="1"/>
    </xf>
    <xf numFmtId="0" fontId="21" fillId="14" borderId="60" xfId="6" applyFont="1" applyFill="1" applyBorder="1" applyAlignment="1" applyProtection="1">
      <alignment horizontal="center" vertical="top" wrapText="1"/>
    </xf>
    <xf numFmtId="0" fontId="21" fillId="14" borderId="5" xfId="6" applyFont="1" applyFill="1" applyBorder="1" applyAlignment="1" applyProtection="1">
      <alignment horizontal="center" vertical="top" wrapText="1"/>
    </xf>
    <xf numFmtId="0" fontId="21" fillId="14" borderId="67" xfId="6" applyFont="1" applyFill="1" applyBorder="1" applyAlignment="1" applyProtection="1">
      <alignment horizontal="center" vertical="top" wrapText="1"/>
    </xf>
    <xf numFmtId="0" fontId="21" fillId="14" borderId="74" xfId="6" applyFont="1" applyFill="1" applyBorder="1" applyAlignment="1" applyProtection="1">
      <alignment horizontal="center" vertical="top" wrapText="1"/>
    </xf>
    <xf numFmtId="0" fontId="32" fillId="8" borderId="9" xfId="0"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8" borderId="19" xfId="0" applyFont="1" applyFill="1" applyBorder="1" applyAlignment="1">
      <alignment horizontal="center" vertical="center" wrapText="1"/>
    </xf>
    <xf numFmtId="0" fontId="32" fillId="8" borderId="22" xfId="0" applyFont="1" applyFill="1" applyBorder="1" applyAlignment="1">
      <alignment horizontal="center" vertical="center" wrapText="1"/>
    </xf>
    <xf numFmtId="0" fontId="20" fillId="2" borderId="63" xfId="0" applyFont="1" applyFill="1" applyBorder="1" applyAlignment="1" applyProtection="1">
      <alignment horizontal="center" wrapText="1"/>
      <protection locked="0"/>
    </xf>
    <xf numFmtId="0" fontId="20" fillId="2" borderId="64" xfId="0" applyFont="1" applyFill="1" applyBorder="1" applyAlignment="1" applyProtection="1">
      <alignment horizontal="center" wrapText="1"/>
      <protection locked="0"/>
    </xf>
    <xf numFmtId="0" fontId="43" fillId="11" borderId="15" xfId="0" applyFont="1" applyFill="1" applyBorder="1" applyAlignment="1">
      <alignment horizontal="center" vertical="center" wrapText="1"/>
    </xf>
    <xf numFmtId="0" fontId="43" fillId="11" borderId="37" xfId="0" applyFont="1" applyFill="1" applyBorder="1" applyAlignment="1">
      <alignment horizontal="center" vertical="center" wrapText="1"/>
    </xf>
    <xf numFmtId="0" fontId="43" fillId="11" borderId="32" xfId="0" applyFont="1" applyFill="1" applyBorder="1" applyAlignment="1">
      <alignment horizontal="center" vertical="center" wrapText="1"/>
    </xf>
    <xf numFmtId="0" fontId="40" fillId="16" borderId="2" xfId="6" applyFont="1" applyFill="1" applyBorder="1" applyAlignment="1">
      <alignment horizontal="center" vertical="center" wrapText="1"/>
    </xf>
    <xf numFmtId="0" fontId="40" fillId="16" borderId="3" xfId="6" applyFont="1" applyFill="1" applyBorder="1" applyAlignment="1">
      <alignment horizontal="center" vertical="center" wrapText="1"/>
    </xf>
    <xf numFmtId="1" fontId="21" fillId="17" borderId="68" xfId="4" applyNumberFormat="1" applyFont="1" applyFill="1" applyBorder="1" applyAlignment="1" applyProtection="1">
      <alignment horizontal="center" vertical="center" wrapText="1"/>
    </xf>
    <xf numFmtId="1" fontId="21" fillId="17" borderId="26" xfId="4" applyNumberFormat="1" applyFont="1" applyFill="1" applyBorder="1" applyAlignment="1" applyProtection="1">
      <alignment horizontal="center" vertical="center" wrapText="1"/>
    </xf>
    <xf numFmtId="1" fontId="21" fillId="17" borderId="48" xfId="4" applyNumberFormat="1" applyFont="1" applyFill="1" applyBorder="1" applyAlignment="1" applyProtection="1">
      <alignment horizontal="center" vertical="center" wrapText="1"/>
    </xf>
    <xf numFmtId="1" fontId="21" fillId="17" borderId="13" xfId="4" applyNumberFormat="1" applyFont="1" applyFill="1" applyBorder="1" applyAlignment="1" applyProtection="1">
      <alignment horizontal="center" vertical="center" wrapText="1"/>
    </xf>
    <xf numFmtId="0" fontId="41" fillId="11" borderId="18" xfId="0" applyFont="1" applyFill="1" applyBorder="1" applyAlignment="1">
      <alignment horizontal="center" vertical="center" wrapText="1"/>
    </xf>
    <xf numFmtId="0" fontId="41" fillId="11" borderId="65" xfId="0" applyFont="1" applyFill="1" applyBorder="1" applyAlignment="1">
      <alignment horizontal="center" vertical="center" wrapText="1"/>
    </xf>
    <xf numFmtId="0" fontId="38" fillId="2" borderId="63" xfId="0" applyFont="1" applyFill="1" applyBorder="1" applyAlignment="1" applyProtection="1">
      <alignment horizontal="center" wrapText="1"/>
      <protection locked="0"/>
    </xf>
    <xf numFmtId="0" fontId="38" fillId="2" borderId="64" xfId="0" applyFont="1" applyFill="1" applyBorder="1" applyAlignment="1" applyProtection="1">
      <alignment horizontal="center" wrapText="1"/>
      <protection locked="0"/>
    </xf>
    <xf numFmtId="1" fontId="32" fillId="18" borderId="48" xfId="4" applyNumberFormat="1" applyFont="1" applyFill="1" applyBorder="1" applyAlignment="1" applyProtection="1">
      <alignment horizontal="center" vertical="center" wrapText="1"/>
    </xf>
    <xf numFmtId="1" fontId="32" fillId="18" borderId="13" xfId="4" applyNumberFormat="1" applyFont="1" applyFill="1" applyBorder="1" applyAlignment="1" applyProtection="1">
      <alignment horizontal="center" vertical="center" wrapText="1"/>
    </xf>
    <xf numFmtId="49" fontId="29" fillId="17" borderId="2" xfId="0" applyNumberFormat="1" applyFont="1" applyFill="1" applyBorder="1" applyAlignment="1">
      <alignment horizontal="center" vertical="center"/>
    </xf>
    <xf numFmtId="49" fontId="29" fillId="17" borderId="4" xfId="0" applyNumberFormat="1" applyFont="1" applyFill="1" applyBorder="1" applyAlignment="1">
      <alignment horizontal="center" vertical="center"/>
    </xf>
    <xf numFmtId="0" fontId="15" fillId="7" borderId="15" xfId="0" applyFont="1" applyFill="1" applyBorder="1" applyAlignment="1">
      <alignment horizontal="center" vertical="top" wrapText="1"/>
    </xf>
    <xf numFmtId="0" fontId="15" fillId="7" borderId="37" xfId="0" applyFont="1" applyFill="1" applyBorder="1" applyAlignment="1">
      <alignment horizontal="center" vertical="top" wrapText="1"/>
    </xf>
    <xf numFmtId="0" fontId="15" fillId="7" borderId="32" xfId="0" applyFont="1" applyFill="1" applyBorder="1" applyAlignment="1">
      <alignment horizontal="center" vertical="top" wrapText="1"/>
    </xf>
    <xf numFmtId="0" fontId="38" fillId="2" borderId="66" xfId="0" applyFont="1" applyFill="1" applyBorder="1" applyAlignment="1" applyProtection="1">
      <alignment horizontal="center" wrapText="1"/>
      <protection locked="0"/>
    </xf>
    <xf numFmtId="164" fontId="29" fillId="19" borderId="4" xfId="4" applyNumberFormat="1" applyFont="1" applyFill="1" applyBorder="1" applyAlignment="1">
      <alignment horizontal="left" vertical="center" wrapText="1"/>
    </xf>
    <xf numFmtId="164" fontId="29" fillId="19" borderId="3" xfId="4" applyNumberFormat="1" applyFont="1" applyFill="1" applyBorder="1" applyAlignment="1">
      <alignment horizontal="left" vertical="center" wrapText="1"/>
    </xf>
    <xf numFmtId="0" fontId="25" fillId="11" borderId="10" xfId="0" applyFont="1" applyFill="1" applyBorder="1" applyAlignment="1">
      <alignment horizontal="center" vertical="center" wrapText="1"/>
    </xf>
    <xf numFmtId="0" fontId="19" fillId="13" borderId="10"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48" xfId="0" applyFont="1" applyFill="1" applyBorder="1" applyAlignment="1">
      <alignment horizontal="center" vertical="center" wrapText="1"/>
    </xf>
    <xf numFmtId="0" fontId="25" fillId="11" borderId="13" xfId="0" applyFont="1" applyFill="1" applyBorder="1" applyAlignment="1">
      <alignment horizontal="center" vertical="center" wrapText="1"/>
    </xf>
    <xf numFmtId="1" fontId="18" fillId="17" borderId="77" xfId="4" applyNumberFormat="1" applyFont="1" applyFill="1" applyBorder="1" applyAlignment="1" applyProtection="1">
      <alignment horizontal="center" vertical="center" wrapText="1"/>
    </xf>
    <xf numFmtId="1" fontId="18" fillId="17" borderId="78" xfId="4" applyNumberFormat="1" applyFont="1" applyFill="1" applyBorder="1" applyAlignment="1" applyProtection="1">
      <alignment horizontal="center" vertical="center" wrapText="1"/>
    </xf>
    <xf numFmtId="1" fontId="18" fillId="16" borderId="48" xfId="0" applyNumberFormat="1" applyFont="1" applyFill="1" applyBorder="1" applyAlignment="1">
      <alignment horizontal="center" vertical="center" textRotation="90" wrapText="1"/>
    </xf>
    <xf numFmtId="1" fontId="18" fillId="14" borderId="48" xfId="0" applyNumberFormat="1" applyFont="1" applyFill="1" applyBorder="1" applyAlignment="1">
      <alignment horizontal="center" vertical="center" textRotation="90" wrapText="1"/>
    </xf>
    <xf numFmtId="1" fontId="18" fillId="14" borderId="13" xfId="0" applyNumberFormat="1" applyFont="1" applyFill="1" applyBorder="1" applyAlignment="1">
      <alignment horizontal="center" vertical="center" textRotation="90" wrapText="1"/>
    </xf>
    <xf numFmtId="1" fontId="18" fillId="17" borderId="10" xfId="4" applyNumberFormat="1" applyFont="1" applyFill="1" applyBorder="1" applyAlignment="1" applyProtection="1">
      <alignment horizontal="center" vertical="center" wrapText="1"/>
    </xf>
    <xf numFmtId="1" fontId="18" fillId="15" borderId="48" xfId="0" applyNumberFormat="1" applyFont="1" applyFill="1" applyBorder="1" applyAlignment="1">
      <alignment horizontal="center" vertical="center" textRotation="90" wrapText="1"/>
    </xf>
    <xf numFmtId="1" fontId="18" fillId="15" borderId="13" xfId="0" applyNumberFormat="1" applyFont="1" applyFill="1" applyBorder="1" applyAlignment="1">
      <alignment horizontal="center" vertical="center" textRotation="90" wrapText="1"/>
    </xf>
    <xf numFmtId="0" fontId="43" fillId="11" borderId="10" xfId="0" applyFont="1" applyFill="1" applyBorder="1" applyAlignment="1">
      <alignment horizontal="left" vertical="center" wrapText="1"/>
    </xf>
    <xf numFmtId="0" fontId="42" fillId="11" borderId="10" xfId="0" applyFont="1" applyFill="1" applyBorder="1" applyAlignment="1">
      <alignment horizontal="center" vertical="center"/>
    </xf>
    <xf numFmtId="0" fontId="19" fillId="14" borderId="10" xfId="0" applyFont="1" applyFill="1" applyBorder="1" applyAlignment="1">
      <alignment horizontal="center" vertical="center" wrapText="1"/>
    </xf>
    <xf numFmtId="0" fontId="18" fillId="10" borderId="48" xfId="0" applyFont="1" applyFill="1" applyBorder="1" applyAlignment="1">
      <alignment horizontal="center" vertical="center" wrapText="1"/>
    </xf>
    <xf numFmtId="0" fontId="18" fillId="10" borderId="13" xfId="0" applyFont="1" applyFill="1" applyBorder="1" applyAlignment="1">
      <alignment horizontal="center" vertical="center" wrapText="1"/>
    </xf>
    <xf numFmtId="1" fontId="17" fillId="13" borderId="48" xfId="0" applyNumberFormat="1" applyFont="1" applyFill="1" applyBorder="1" applyAlignment="1">
      <alignment horizontal="center" vertical="center" wrapText="1"/>
    </xf>
    <xf numFmtId="1" fontId="17" fillId="13" borderId="13" xfId="0" applyNumberFormat="1" applyFont="1" applyFill="1" applyBorder="1" applyAlignment="1">
      <alignment horizontal="center" vertical="center" wrapText="1"/>
    </xf>
    <xf numFmtId="0" fontId="19" fillId="13" borderId="15" xfId="0" applyFont="1" applyFill="1" applyBorder="1" applyAlignment="1">
      <alignment horizontal="center" vertical="center" wrapText="1"/>
    </xf>
    <xf numFmtId="0" fontId="19" fillId="13" borderId="32" xfId="0" applyFont="1" applyFill="1" applyBorder="1" applyAlignment="1">
      <alignment horizontal="center" vertical="center" wrapText="1"/>
    </xf>
    <xf numFmtId="0" fontId="19" fillId="14" borderId="15" xfId="0" applyFont="1" applyFill="1" applyBorder="1" applyAlignment="1">
      <alignment horizontal="center" vertical="center" wrapText="1"/>
    </xf>
    <xf numFmtId="0" fontId="19" fillId="14" borderId="37" xfId="0" applyFont="1" applyFill="1" applyBorder="1" applyAlignment="1">
      <alignment horizontal="center" vertical="center" wrapText="1"/>
    </xf>
    <xf numFmtId="0" fontId="19" fillId="14" borderId="32" xfId="0" applyFont="1" applyFill="1" applyBorder="1" applyAlignment="1">
      <alignment horizontal="center" vertical="center" wrapText="1"/>
    </xf>
    <xf numFmtId="0" fontId="15" fillId="10" borderId="23" xfId="4" applyFont="1" applyFill="1" applyBorder="1" applyAlignment="1" applyProtection="1">
      <alignment horizontal="center" vertical="center" wrapText="1"/>
    </xf>
    <xf numFmtId="0" fontId="15" fillId="10" borderId="48" xfId="4" applyFont="1" applyFill="1" applyBorder="1" applyAlignment="1" applyProtection="1">
      <alignment horizontal="center" vertical="center" wrapText="1"/>
    </xf>
    <xf numFmtId="0" fontId="15" fillId="10" borderId="13" xfId="4" applyFont="1" applyFill="1" applyBorder="1" applyAlignment="1" applyProtection="1">
      <alignment horizontal="center" vertical="center" wrapText="1"/>
    </xf>
    <xf numFmtId="1" fontId="17" fillId="13" borderId="12" xfId="0" applyNumberFormat="1" applyFont="1" applyFill="1" applyBorder="1" applyAlignment="1">
      <alignment horizontal="center" vertical="center" wrapText="1"/>
    </xf>
    <xf numFmtId="1" fontId="18" fillId="14" borderId="12" xfId="0" applyNumberFormat="1" applyFont="1" applyFill="1" applyBorder="1" applyAlignment="1">
      <alignment horizontal="center" vertical="center" textRotation="90" wrapText="1"/>
    </xf>
    <xf numFmtId="1" fontId="18" fillId="15" borderId="12" xfId="0" applyNumberFormat="1" applyFont="1" applyFill="1" applyBorder="1" applyAlignment="1">
      <alignment horizontal="center" vertical="center" textRotation="90" wrapText="1"/>
    </xf>
    <xf numFmtId="1" fontId="18" fillId="16" borderId="76" xfId="0" applyNumberFormat="1" applyFont="1" applyFill="1" applyBorder="1" applyAlignment="1">
      <alignment horizontal="center" vertical="center" textRotation="90" wrapText="1"/>
    </xf>
    <xf numFmtId="1" fontId="18" fillId="16" borderId="27" xfId="0" applyNumberFormat="1" applyFont="1" applyFill="1" applyBorder="1" applyAlignment="1">
      <alignment horizontal="center" vertical="center" textRotation="90" wrapText="1"/>
    </xf>
    <xf numFmtId="1" fontId="18" fillId="17" borderId="12" xfId="4" applyNumberFormat="1" applyFont="1" applyFill="1" applyBorder="1" applyAlignment="1" applyProtection="1">
      <alignment horizontal="center" vertical="center" wrapText="1"/>
    </xf>
    <xf numFmtId="1" fontId="18" fillId="17" borderId="48" xfId="4" applyNumberFormat="1" applyFont="1" applyFill="1" applyBorder="1" applyAlignment="1" applyProtection="1">
      <alignment horizontal="center" vertical="center" wrapText="1"/>
    </xf>
    <xf numFmtId="1" fontId="18" fillId="17" borderId="13" xfId="4" applyNumberFormat="1" applyFont="1" applyFill="1" applyBorder="1" applyAlignment="1" applyProtection="1">
      <alignment horizontal="center" vertical="center" wrapText="1"/>
    </xf>
    <xf numFmtId="1" fontId="22" fillId="18" borderId="12" xfId="4" applyNumberFormat="1" applyFont="1" applyFill="1" applyBorder="1" applyAlignment="1" applyProtection="1">
      <alignment horizontal="center" vertical="center" wrapText="1"/>
    </xf>
    <xf numFmtId="1" fontId="22" fillId="18" borderId="48" xfId="4" applyNumberFormat="1" applyFont="1" applyFill="1" applyBorder="1" applyAlignment="1" applyProtection="1">
      <alignment horizontal="center" vertical="center" wrapText="1"/>
    </xf>
    <xf numFmtId="1" fontId="22" fillId="18" borderId="13" xfId="4" applyNumberFormat="1" applyFont="1" applyFill="1" applyBorder="1" applyAlignment="1" applyProtection="1">
      <alignment horizontal="center" vertical="center" wrapText="1"/>
    </xf>
    <xf numFmtId="164" fontId="16" fillId="17" borderId="15" xfId="0" applyNumberFormat="1" applyFont="1" applyFill="1" applyBorder="1" applyAlignment="1">
      <alignment horizontal="center" vertical="center" wrapText="1"/>
    </xf>
    <xf numFmtId="164" fontId="16" fillId="17" borderId="37" xfId="0" applyNumberFormat="1" applyFont="1" applyFill="1" applyBorder="1" applyAlignment="1">
      <alignment horizontal="center" vertical="center" wrapText="1"/>
    </xf>
    <xf numFmtId="164" fontId="16" fillId="17" borderId="32" xfId="0" applyNumberFormat="1" applyFont="1" applyFill="1" applyBorder="1" applyAlignment="1">
      <alignment horizontal="center" vertical="center" wrapText="1"/>
    </xf>
    <xf numFmtId="1" fontId="18" fillId="17" borderId="18" xfId="4" applyNumberFormat="1" applyFont="1" applyFill="1" applyBorder="1" applyAlignment="1" applyProtection="1">
      <alignment horizontal="center" vertical="center" wrapText="1"/>
    </xf>
    <xf numFmtId="1" fontId="18" fillId="17" borderId="16" xfId="4" applyNumberFormat="1" applyFont="1" applyFill="1" applyBorder="1" applyAlignment="1" applyProtection="1">
      <alignment horizontal="center" vertical="center" wrapText="1"/>
    </xf>
    <xf numFmtId="49" fontId="37" fillId="12" borderId="31" xfId="0" applyNumberFormat="1" applyFont="1" applyFill="1" applyBorder="1" applyAlignment="1" applyProtection="1">
      <alignment horizontal="left"/>
      <protection locked="0"/>
    </xf>
    <xf numFmtId="0" fontId="15" fillId="0" borderId="0" xfId="0" applyFont="1" applyFill="1"/>
    <xf numFmtId="0" fontId="10" fillId="0" borderId="10" xfId="0" applyFont="1" applyBorder="1" applyAlignment="1" applyProtection="1">
      <alignment horizontal="left"/>
    </xf>
    <xf numFmtId="0" fontId="37" fillId="12" borderId="39" xfId="0" applyFont="1" applyFill="1" applyBorder="1" applyAlignment="1" applyProtection="1">
      <alignment horizontal="center"/>
      <protection locked="0"/>
    </xf>
  </cellXfs>
  <cellStyles count="7">
    <cellStyle name="Normal" xfId="0" builtinId="0"/>
    <cellStyle name="Normal 2" xfId="1"/>
    <cellStyle name="Normal 3" xfId="3"/>
    <cellStyle name="Normal 4" xfId="2"/>
    <cellStyle name="Normal 5" xfId="4"/>
    <cellStyle name="Normal 6" xfId="5"/>
    <cellStyle name="Normal 7" xfId="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E09F"/>
      <color rgb="FF8DC640"/>
      <color rgb="FF6EADD7"/>
      <color rgb="FFE1AC3C"/>
      <color rgb="FFFFAC3C"/>
      <color rgb="FFFFCC66"/>
      <color rgb="FFE47967"/>
      <color rgb="FFF1BAB1"/>
      <color rgb="FFB7D6EB"/>
      <color rgb="FF7676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2</xdr:col>
      <xdr:colOff>914400</xdr:colOff>
      <xdr:row>3</xdr:row>
      <xdr:rowOff>369231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66675"/>
          <a:ext cx="2324100" cy="750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A1:L101"/>
  <sheetViews>
    <sheetView tabSelected="1" view="pageBreakPreview" zoomScaleNormal="90" zoomScaleSheetLayoutView="100" zoomScalePageLayoutView="90" workbookViewId="0">
      <selection activeCell="B22" sqref="B22"/>
    </sheetView>
  </sheetViews>
  <sheetFormatPr defaultColWidth="11.125" defaultRowHeight="12.75" x14ac:dyDescent="0.2"/>
  <cols>
    <col min="1" max="1" width="36.625" customWidth="1"/>
    <col min="2" max="2" width="16.375" customWidth="1"/>
    <col min="3" max="3" width="13" customWidth="1"/>
    <col min="4" max="4" width="14.75" customWidth="1"/>
    <col min="5" max="5" width="14.75" hidden="1" customWidth="1"/>
    <col min="12" max="12" width="11.125" hidden="1" customWidth="1"/>
  </cols>
  <sheetData>
    <row r="1" spans="1:12" ht="51" customHeight="1" x14ac:dyDescent="0.2">
      <c r="A1" s="159" t="s">
        <v>210</v>
      </c>
      <c r="B1" s="225" t="s">
        <v>220</v>
      </c>
      <c r="C1" s="226"/>
      <c r="D1" s="227"/>
      <c r="E1" s="34"/>
      <c r="F1" s="34"/>
      <c r="G1" s="34"/>
    </row>
    <row r="2" spans="1:12" ht="9.75" hidden="1" customHeight="1" x14ac:dyDescent="0.2">
      <c r="A2" s="35"/>
      <c r="B2" s="35"/>
      <c r="C2" s="35"/>
      <c r="D2" s="35"/>
      <c r="E2" s="35"/>
    </row>
    <row r="3" spans="1:12" ht="55.5" hidden="1" customHeight="1" x14ac:dyDescent="0.2">
      <c r="A3" s="159"/>
      <c r="B3" s="225"/>
      <c r="C3" s="226"/>
      <c r="D3" s="227"/>
      <c r="E3" s="35"/>
    </row>
    <row r="4" spans="1:12" x14ac:dyDescent="0.2">
      <c r="A4" s="35"/>
      <c r="B4" s="35"/>
      <c r="C4" s="35"/>
      <c r="D4" s="35"/>
      <c r="E4" s="35"/>
    </row>
    <row r="5" spans="1:12" ht="13.5" thickBot="1" x14ac:dyDescent="0.25">
      <c r="A5" s="35"/>
      <c r="B5" s="35"/>
      <c r="C5" s="35"/>
      <c r="D5" s="35"/>
      <c r="E5" s="35"/>
    </row>
    <row r="6" spans="1:12" ht="13.5" thickBot="1" x14ac:dyDescent="0.25">
      <c r="A6" s="60" t="s">
        <v>8</v>
      </c>
      <c r="B6" s="193"/>
      <c r="C6" s="38"/>
      <c r="D6" s="38"/>
      <c r="E6" s="35"/>
    </row>
    <row r="7" spans="1:12" ht="13.5" hidden="1" thickBot="1" x14ac:dyDescent="0.25">
      <c r="A7" s="60"/>
      <c r="B7" s="193"/>
      <c r="C7" s="38"/>
      <c r="D7" s="38"/>
      <c r="E7" s="35"/>
    </row>
    <row r="8" spans="1:12" ht="13.5" thickBot="1" x14ac:dyDescent="0.25">
      <c r="A8" s="35"/>
      <c r="B8" s="35"/>
      <c r="C8" s="35"/>
      <c r="D8" s="38"/>
      <c r="E8" s="35"/>
    </row>
    <row r="9" spans="1:12" ht="17.25" customHeight="1" x14ac:dyDescent="0.2">
      <c r="A9" s="228" t="s">
        <v>96</v>
      </c>
      <c r="B9" s="224" t="s">
        <v>10</v>
      </c>
      <c r="C9" s="229" t="s">
        <v>7</v>
      </c>
      <c r="D9" s="231" t="s">
        <v>218</v>
      </c>
      <c r="E9" s="236" t="s">
        <v>213</v>
      </c>
      <c r="L9" s="26" t="s">
        <v>12</v>
      </c>
    </row>
    <row r="10" spans="1:12" ht="44.25" customHeight="1" x14ac:dyDescent="0.2">
      <c r="A10" s="228"/>
      <c r="B10" s="224" t="s">
        <v>11</v>
      </c>
      <c r="C10" s="234"/>
      <c r="D10" s="235"/>
      <c r="E10" s="237"/>
      <c r="G10" s="7"/>
      <c r="L10" s="26" t="s">
        <v>14</v>
      </c>
    </row>
    <row r="11" spans="1:12" ht="14.25" hidden="1" customHeight="1" thickBot="1" x14ac:dyDescent="0.25">
      <c r="A11" s="196"/>
      <c r="B11" s="196"/>
      <c r="C11" s="196"/>
      <c r="D11" s="196"/>
      <c r="E11" s="196"/>
      <c r="G11" s="7"/>
      <c r="L11" s="26" t="s">
        <v>13</v>
      </c>
    </row>
    <row r="12" spans="1:12" ht="22.5" hidden="1" customHeight="1" x14ac:dyDescent="0.2">
      <c r="A12" s="233"/>
      <c r="B12" s="223"/>
      <c r="C12" s="229"/>
      <c r="D12" s="231"/>
      <c r="E12" s="236"/>
      <c r="G12" s="7"/>
      <c r="L12" s="26"/>
    </row>
    <row r="13" spans="1:12" ht="44.25" hidden="1" customHeight="1" x14ac:dyDescent="0.2">
      <c r="A13" s="228"/>
      <c r="B13" s="97"/>
      <c r="C13" s="234"/>
      <c r="D13" s="235"/>
      <c r="E13" s="237"/>
      <c r="G13" s="7"/>
      <c r="L13" s="26"/>
    </row>
    <row r="14" spans="1:12" ht="12" customHeight="1" x14ac:dyDescent="0.2">
      <c r="A14" s="220" t="s">
        <v>162</v>
      </c>
      <c r="B14" s="221"/>
      <c r="C14" s="100"/>
      <c r="D14" s="101"/>
      <c r="E14" s="222" t="str">
        <f>IF(C14=0,"",D14/C14)</f>
        <v/>
      </c>
      <c r="G14" s="1"/>
      <c r="L14" s="26"/>
    </row>
    <row r="15" spans="1:12" ht="12" customHeight="1" x14ac:dyDescent="0.2">
      <c r="A15" s="98" t="s">
        <v>163</v>
      </c>
      <c r="B15" s="99"/>
      <c r="C15" s="102"/>
      <c r="D15" s="102"/>
      <c r="E15" s="194" t="str">
        <f>IF(C15=0,"",D15/C15)</f>
        <v/>
      </c>
      <c r="G15" s="1"/>
    </row>
    <row r="16" spans="1:12" ht="12" customHeight="1" x14ac:dyDescent="0.2">
      <c r="A16" s="98" t="s">
        <v>164</v>
      </c>
      <c r="B16" s="99"/>
      <c r="C16" s="102"/>
      <c r="D16" s="102"/>
      <c r="E16" s="194" t="str">
        <f t="shared" ref="E16:E45" si="0">IF(C16=0,"",D16/C16)</f>
        <v/>
      </c>
      <c r="G16" s="1"/>
    </row>
    <row r="17" spans="1:7" ht="12" customHeight="1" x14ac:dyDescent="0.2">
      <c r="A17" s="98" t="s">
        <v>165</v>
      </c>
      <c r="B17" s="99"/>
      <c r="C17" s="102"/>
      <c r="D17" s="102"/>
      <c r="E17" s="194" t="str">
        <f t="shared" si="0"/>
        <v/>
      </c>
      <c r="G17" s="1"/>
    </row>
    <row r="18" spans="1:7" ht="12" customHeight="1" x14ac:dyDescent="0.2">
      <c r="A18" s="98" t="s">
        <v>166</v>
      </c>
      <c r="B18" s="99"/>
      <c r="C18" s="102"/>
      <c r="D18" s="102"/>
      <c r="E18" s="194" t="str">
        <f t="shared" si="0"/>
        <v/>
      </c>
      <c r="F18" s="1"/>
      <c r="G18" s="1"/>
    </row>
    <row r="19" spans="1:7" ht="12" customHeight="1" x14ac:dyDescent="0.2">
      <c r="A19" s="98" t="s">
        <v>167</v>
      </c>
      <c r="B19" s="99"/>
      <c r="C19" s="102"/>
      <c r="D19" s="102"/>
      <c r="E19" s="194" t="str">
        <f t="shared" si="0"/>
        <v/>
      </c>
      <c r="F19" s="1"/>
      <c r="G19" s="1"/>
    </row>
    <row r="20" spans="1:7" ht="12" customHeight="1" x14ac:dyDescent="0.2">
      <c r="A20" s="98" t="s">
        <v>168</v>
      </c>
      <c r="B20" s="99"/>
      <c r="C20" s="102"/>
      <c r="D20" s="102"/>
      <c r="E20" s="194" t="str">
        <f t="shared" si="0"/>
        <v/>
      </c>
      <c r="F20" s="1"/>
      <c r="G20" s="1"/>
    </row>
    <row r="21" spans="1:7" ht="12" customHeight="1" x14ac:dyDescent="0.2">
      <c r="A21" s="98" t="s">
        <v>169</v>
      </c>
      <c r="B21" s="99"/>
      <c r="C21" s="102"/>
      <c r="D21" s="102"/>
      <c r="E21" s="194" t="str">
        <f t="shared" si="0"/>
        <v/>
      </c>
      <c r="F21" s="1"/>
      <c r="G21" s="1"/>
    </row>
    <row r="22" spans="1:7" ht="12" customHeight="1" x14ac:dyDescent="0.2">
      <c r="A22" s="98" t="s">
        <v>170</v>
      </c>
      <c r="B22" s="99"/>
      <c r="C22" s="102"/>
      <c r="D22" s="102"/>
      <c r="E22" s="194" t="str">
        <f t="shared" si="0"/>
        <v/>
      </c>
      <c r="F22" s="1"/>
      <c r="G22" s="1"/>
    </row>
    <row r="23" spans="1:7" ht="12" customHeight="1" x14ac:dyDescent="0.2">
      <c r="A23" s="98" t="s">
        <v>171</v>
      </c>
      <c r="B23" s="99"/>
      <c r="C23" s="102"/>
      <c r="D23" s="102"/>
      <c r="E23" s="194" t="str">
        <f t="shared" si="0"/>
        <v/>
      </c>
      <c r="F23" s="1"/>
      <c r="G23" s="1"/>
    </row>
    <row r="24" spans="1:7" ht="12" customHeight="1" x14ac:dyDescent="0.2">
      <c r="A24" s="98" t="s">
        <v>172</v>
      </c>
      <c r="B24" s="99"/>
      <c r="C24" s="102"/>
      <c r="D24" s="102"/>
      <c r="E24" s="194" t="str">
        <f t="shared" si="0"/>
        <v/>
      </c>
      <c r="F24" s="1"/>
      <c r="G24" s="1"/>
    </row>
    <row r="25" spans="1:7" ht="12" customHeight="1" x14ac:dyDescent="0.2">
      <c r="A25" s="98" t="s">
        <v>173</v>
      </c>
      <c r="B25" s="99"/>
      <c r="C25" s="102"/>
      <c r="D25" s="102"/>
      <c r="E25" s="194" t="str">
        <f t="shared" si="0"/>
        <v/>
      </c>
      <c r="F25" s="1"/>
      <c r="G25" s="1"/>
    </row>
    <row r="26" spans="1:7" ht="12" customHeight="1" x14ac:dyDescent="0.2">
      <c r="A26" s="98" t="s">
        <v>174</v>
      </c>
      <c r="B26" s="99"/>
      <c r="C26" s="102"/>
      <c r="D26" s="102"/>
      <c r="E26" s="194" t="str">
        <f t="shared" si="0"/>
        <v/>
      </c>
      <c r="F26" s="1"/>
      <c r="G26" s="1"/>
    </row>
    <row r="27" spans="1:7" ht="12" customHeight="1" x14ac:dyDescent="0.2">
      <c r="A27" s="98" t="s">
        <v>175</v>
      </c>
      <c r="B27" s="99"/>
      <c r="C27" s="102"/>
      <c r="D27" s="102"/>
      <c r="E27" s="194" t="str">
        <f t="shared" si="0"/>
        <v/>
      </c>
      <c r="F27" s="1"/>
      <c r="G27" s="1"/>
    </row>
    <row r="28" spans="1:7" ht="12" customHeight="1" x14ac:dyDescent="0.2">
      <c r="A28" s="98" t="s">
        <v>176</v>
      </c>
      <c r="B28" s="99"/>
      <c r="C28" s="102"/>
      <c r="D28" s="102"/>
      <c r="E28" s="194" t="str">
        <f t="shared" si="0"/>
        <v/>
      </c>
      <c r="F28" s="1"/>
      <c r="G28" s="1"/>
    </row>
    <row r="29" spans="1:7" ht="12" customHeight="1" x14ac:dyDescent="0.2">
      <c r="A29" s="98" t="s">
        <v>177</v>
      </c>
      <c r="B29" s="99"/>
      <c r="C29" s="102"/>
      <c r="D29" s="102"/>
      <c r="E29" s="194" t="str">
        <f t="shared" si="0"/>
        <v/>
      </c>
      <c r="F29" s="1"/>
      <c r="G29" s="1"/>
    </row>
    <row r="30" spans="1:7" ht="12" customHeight="1" x14ac:dyDescent="0.2">
      <c r="A30" s="98" t="s">
        <v>178</v>
      </c>
      <c r="B30" s="99"/>
      <c r="C30" s="102"/>
      <c r="D30" s="102"/>
      <c r="E30" s="194" t="str">
        <f t="shared" si="0"/>
        <v/>
      </c>
      <c r="F30" s="1"/>
      <c r="G30" s="1"/>
    </row>
    <row r="31" spans="1:7" ht="12" customHeight="1" x14ac:dyDescent="0.2">
      <c r="A31" s="98" t="s">
        <v>179</v>
      </c>
      <c r="B31" s="99"/>
      <c r="C31" s="102"/>
      <c r="D31" s="102"/>
      <c r="E31" s="194" t="str">
        <f t="shared" si="0"/>
        <v/>
      </c>
      <c r="F31" s="1"/>
      <c r="G31" s="1"/>
    </row>
    <row r="32" spans="1:7" ht="12" customHeight="1" x14ac:dyDescent="0.2">
      <c r="A32" s="98" t="s">
        <v>180</v>
      </c>
      <c r="B32" s="99"/>
      <c r="C32" s="102"/>
      <c r="D32" s="102"/>
      <c r="E32" s="194" t="str">
        <f t="shared" si="0"/>
        <v/>
      </c>
      <c r="F32" s="1"/>
      <c r="G32" s="1"/>
    </row>
    <row r="33" spans="1:7" ht="12" customHeight="1" x14ac:dyDescent="0.2">
      <c r="A33" s="98" t="s">
        <v>181</v>
      </c>
      <c r="B33" s="99"/>
      <c r="C33" s="102"/>
      <c r="D33" s="102"/>
      <c r="E33" s="194" t="str">
        <f t="shared" si="0"/>
        <v/>
      </c>
      <c r="F33" s="1"/>
      <c r="G33" s="1"/>
    </row>
    <row r="34" spans="1:7" ht="12" customHeight="1" x14ac:dyDescent="0.2">
      <c r="A34" s="98" t="s">
        <v>139</v>
      </c>
      <c r="B34" s="99"/>
      <c r="C34" s="102"/>
      <c r="D34" s="102"/>
      <c r="E34" s="194" t="str">
        <f t="shared" si="0"/>
        <v/>
      </c>
      <c r="F34" s="1"/>
      <c r="G34" s="1"/>
    </row>
    <row r="35" spans="1:7" ht="12" customHeight="1" x14ac:dyDescent="0.2">
      <c r="A35" s="98" t="s">
        <v>140</v>
      </c>
      <c r="B35" s="99"/>
      <c r="C35" s="102"/>
      <c r="D35" s="102"/>
      <c r="E35" s="194" t="str">
        <f t="shared" si="0"/>
        <v/>
      </c>
      <c r="F35" s="1"/>
      <c r="G35" s="1"/>
    </row>
    <row r="36" spans="1:7" ht="12" customHeight="1" x14ac:dyDescent="0.2">
      <c r="A36" s="98" t="s">
        <v>143</v>
      </c>
      <c r="B36" s="99"/>
      <c r="C36" s="102"/>
      <c r="D36" s="102"/>
      <c r="E36" s="194" t="str">
        <f t="shared" si="0"/>
        <v/>
      </c>
      <c r="F36" s="1"/>
      <c r="G36" s="1"/>
    </row>
    <row r="37" spans="1:7" ht="12" customHeight="1" x14ac:dyDescent="0.2">
      <c r="A37" s="98" t="s">
        <v>144</v>
      </c>
      <c r="B37" s="99"/>
      <c r="C37" s="102"/>
      <c r="D37" s="102"/>
      <c r="E37" s="194" t="str">
        <f t="shared" si="0"/>
        <v/>
      </c>
      <c r="F37" s="1"/>
      <c r="G37" s="1"/>
    </row>
    <row r="38" spans="1:7" ht="12" customHeight="1" x14ac:dyDescent="0.2">
      <c r="A38" s="98" t="s">
        <v>145</v>
      </c>
      <c r="B38" s="99"/>
      <c r="C38" s="102"/>
      <c r="D38" s="102"/>
      <c r="E38" s="194" t="str">
        <f t="shared" si="0"/>
        <v/>
      </c>
      <c r="F38" s="1"/>
      <c r="G38" s="1"/>
    </row>
    <row r="39" spans="1:7" ht="12" customHeight="1" x14ac:dyDescent="0.2">
      <c r="A39" s="98" t="s">
        <v>151</v>
      </c>
      <c r="B39" s="99"/>
      <c r="C39" s="102"/>
      <c r="D39" s="102"/>
      <c r="E39" s="194" t="str">
        <f t="shared" si="0"/>
        <v/>
      </c>
      <c r="F39" s="1"/>
      <c r="G39" s="1"/>
    </row>
    <row r="40" spans="1:7" ht="12" customHeight="1" x14ac:dyDescent="0.2">
      <c r="A40" s="98" t="s">
        <v>152</v>
      </c>
      <c r="B40" s="99"/>
      <c r="C40" s="103"/>
      <c r="D40" s="102"/>
      <c r="E40" s="194" t="str">
        <f t="shared" si="0"/>
        <v/>
      </c>
      <c r="F40" s="1"/>
      <c r="G40" s="1"/>
    </row>
    <row r="41" spans="1:7" ht="12" customHeight="1" x14ac:dyDescent="0.2">
      <c r="A41" s="98" t="s">
        <v>153</v>
      </c>
      <c r="B41" s="99"/>
      <c r="C41" s="103"/>
      <c r="D41" s="102"/>
      <c r="E41" s="194" t="str">
        <f t="shared" si="0"/>
        <v/>
      </c>
      <c r="F41" s="1"/>
      <c r="G41" s="1"/>
    </row>
    <row r="42" spans="1:7" ht="12" customHeight="1" x14ac:dyDescent="0.2">
      <c r="A42" s="98" t="s">
        <v>128</v>
      </c>
      <c r="B42" s="99"/>
      <c r="C42" s="103"/>
      <c r="D42" s="102"/>
      <c r="E42" s="194" t="str">
        <f t="shared" si="0"/>
        <v/>
      </c>
      <c r="F42" s="1"/>
      <c r="G42" s="1"/>
    </row>
    <row r="43" spans="1:7" ht="12" customHeight="1" x14ac:dyDescent="0.2">
      <c r="A43" s="98" t="s">
        <v>129</v>
      </c>
      <c r="B43" s="99"/>
      <c r="C43" s="103"/>
      <c r="D43" s="102"/>
      <c r="E43" s="194" t="str">
        <f t="shared" si="0"/>
        <v/>
      </c>
      <c r="F43" s="1"/>
      <c r="G43" s="1"/>
    </row>
    <row r="44" spans="1:7" ht="12" customHeight="1" x14ac:dyDescent="0.2">
      <c r="A44" s="98" t="s">
        <v>130</v>
      </c>
      <c r="B44" s="99"/>
      <c r="C44" s="103"/>
      <c r="D44" s="102"/>
      <c r="E44" s="194" t="str">
        <f t="shared" si="0"/>
        <v/>
      </c>
      <c r="F44" s="1"/>
      <c r="G44" s="1"/>
    </row>
    <row r="45" spans="1:7" ht="12" customHeight="1" x14ac:dyDescent="0.2">
      <c r="A45" s="98" t="s">
        <v>131</v>
      </c>
      <c r="B45" s="99"/>
      <c r="C45" s="103"/>
      <c r="D45" s="102"/>
      <c r="E45" s="194" t="str">
        <f t="shared" si="0"/>
        <v/>
      </c>
      <c r="F45" s="1"/>
      <c r="G45" s="1"/>
    </row>
    <row r="46" spans="1:7" ht="12" customHeight="1" x14ac:dyDescent="0.2">
      <c r="A46" s="98" t="s">
        <v>132</v>
      </c>
      <c r="B46" s="99"/>
      <c r="C46" s="103"/>
      <c r="D46" s="102"/>
      <c r="E46" s="194" t="str">
        <f t="shared" ref="E46:E63" si="1">IF(C46=0,"",D46/C46)</f>
        <v/>
      </c>
      <c r="F46" s="1"/>
      <c r="G46" s="1"/>
    </row>
    <row r="47" spans="1:7" ht="12" customHeight="1" x14ac:dyDescent="0.2">
      <c r="A47" s="98" t="s">
        <v>133</v>
      </c>
      <c r="B47" s="99"/>
      <c r="C47" s="103"/>
      <c r="D47" s="102"/>
      <c r="E47" s="194" t="str">
        <f t="shared" si="1"/>
        <v/>
      </c>
      <c r="F47" s="1"/>
      <c r="G47" s="1"/>
    </row>
    <row r="48" spans="1:7" ht="12" customHeight="1" x14ac:dyDescent="0.2">
      <c r="A48" s="98" t="s">
        <v>134</v>
      </c>
      <c r="B48" s="99"/>
      <c r="C48" s="103"/>
      <c r="D48" s="102"/>
      <c r="E48" s="194" t="str">
        <f t="shared" si="1"/>
        <v/>
      </c>
      <c r="F48" s="1"/>
      <c r="G48" s="1"/>
    </row>
    <row r="49" spans="1:7" ht="12" customHeight="1" x14ac:dyDescent="0.2">
      <c r="A49" s="98" t="s">
        <v>135</v>
      </c>
      <c r="B49" s="99"/>
      <c r="C49" s="103"/>
      <c r="D49" s="102"/>
      <c r="E49" s="194" t="str">
        <f t="shared" si="1"/>
        <v/>
      </c>
      <c r="F49" s="1"/>
      <c r="G49" s="1"/>
    </row>
    <row r="50" spans="1:7" ht="12" customHeight="1" x14ac:dyDescent="0.2">
      <c r="A50" s="98" t="s">
        <v>136</v>
      </c>
      <c r="B50" s="99"/>
      <c r="C50" s="103"/>
      <c r="D50" s="102"/>
      <c r="E50" s="194" t="str">
        <f t="shared" si="1"/>
        <v/>
      </c>
      <c r="F50" s="1"/>
      <c r="G50" s="1"/>
    </row>
    <row r="51" spans="1:7" ht="12" customHeight="1" x14ac:dyDescent="0.2">
      <c r="A51" s="98" t="s">
        <v>137</v>
      </c>
      <c r="B51" s="99"/>
      <c r="C51" s="103"/>
      <c r="D51" s="102"/>
      <c r="E51" s="194" t="str">
        <f t="shared" si="1"/>
        <v/>
      </c>
      <c r="F51" s="1"/>
      <c r="G51" s="1"/>
    </row>
    <row r="52" spans="1:7" ht="12" customHeight="1" x14ac:dyDescent="0.2">
      <c r="A52" s="98" t="s">
        <v>138</v>
      </c>
      <c r="B52" s="99"/>
      <c r="C52" s="103"/>
      <c r="D52" s="102"/>
      <c r="E52" s="194" t="str">
        <f t="shared" si="1"/>
        <v/>
      </c>
      <c r="F52" s="1"/>
      <c r="G52" s="1"/>
    </row>
    <row r="53" spans="1:7" ht="12" customHeight="1" x14ac:dyDescent="0.2">
      <c r="A53" s="98" t="s">
        <v>116</v>
      </c>
      <c r="B53" s="99"/>
      <c r="C53" s="103"/>
      <c r="D53" s="102"/>
      <c r="E53" s="194" t="str">
        <f t="shared" si="1"/>
        <v/>
      </c>
      <c r="F53" s="1"/>
      <c r="G53" s="1"/>
    </row>
    <row r="54" spans="1:7" ht="12" customHeight="1" x14ac:dyDescent="0.2">
      <c r="A54" s="98" t="s">
        <v>117</v>
      </c>
      <c r="B54" s="99"/>
      <c r="C54" s="103"/>
      <c r="D54" s="102"/>
      <c r="E54" s="194" t="str">
        <f t="shared" si="1"/>
        <v/>
      </c>
      <c r="F54" s="1"/>
      <c r="G54" s="1"/>
    </row>
    <row r="55" spans="1:7" ht="12" customHeight="1" x14ac:dyDescent="0.2">
      <c r="A55" s="98" t="s">
        <v>118</v>
      </c>
      <c r="B55" s="99"/>
      <c r="C55" s="103"/>
      <c r="D55" s="102"/>
      <c r="E55" s="194" t="str">
        <f t="shared" si="1"/>
        <v/>
      </c>
      <c r="F55" s="1"/>
      <c r="G55" s="1"/>
    </row>
    <row r="56" spans="1:7" ht="12" customHeight="1" x14ac:dyDescent="0.2">
      <c r="A56" s="98" t="s">
        <v>119</v>
      </c>
      <c r="B56" s="99"/>
      <c r="C56" s="103"/>
      <c r="D56" s="102"/>
      <c r="E56" s="194" t="str">
        <f t="shared" si="1"/>
        <v/>
      </c>
      <c r="F56" s="1"/>
      <c r="G56" s="1"/>
    </row>
    <row r="57" spans="1:7" ht="12" customHeight="1" x14ac:dyDescent="0.2">
      <c r="A57" s="98" t="s">
        <v>120</v>
      </c>
      <c r="B57" s="99"/>
      <c r="C57" s="103"/>
      <c r="D57" s="102"/>
      <c r="E57" s="194" t="str">
        <f t="shared" si="1"/>
        <v/>
      </c>
      <c r="F57" s="1"/>
      <c r="G57" s="1"/>
    </row>
    <row r="58" spans="1:7" ht="12" customHeight="1" x14ac:dyDescent="0.2">
      <c r="A58" s="98" t="s">
        <v>121</v>
      </c>
      <c r="B58" s="99"/>
      <c r="C58" s="103"/>
      <c r="D58" s="102"/>
      <c r="E58" s="194" t="str">
        <f t="shared" si="1"/>
        <v/>
      </c>
      <c r="F58" s="1"/>
      <c r="G58" s="1"/>
    </row>
    <row r="59" spans="1:7" ht="12" customHeight="1" x14ac:dyDescent="0.2">
      <c r="A59" s="98" t="s">
        <v>122</v>
      </c>
      <c r="B59" s="99"/>
      <c r="C59" s="103"/>
      <c r="D59" s="102"/>
      <c r="E59" s="194" t="str">
        <f t="shared" si="1"/>
        <v/>
      </c>
      <c r="F59" s="1"/>
      <c r="G59" s="1"/>
    </row>
    <row r="60" spans="1:7" ht="12" customHeight="1" x14ac:dyDescent="0.2">
      <c r="A60" s="98" t="s">
        <v>123</v>
      </c>
      <c r="B60" s="99"/>
      <c r="C60" s="103"/>
      <c r="D60" s="102"/>
      <c r="E60" s="194" t="str">
        <f t="shared" si="1"/>
        <v/>
      </c>
      <c r="F60" s="1"/>
      <c r="G60" s="1"/>
    </row>
    <row r="61" spans="1:7" ht="12" customHeight="1" x14ac:dyDescent="0.2">
      <c r="A61" s="98" t="s">
        <v>124</v>
      </c>
      <c r="B61" s="99"/>
      <c r="C61" s="103"/>
      <c r="D61" s="102"/>
      <c r="E61" s="194" t="str">
        <f t="shared" si="1"/>
        <v/>
      </c>
      <c r="F61" s="1"/>
      <c r="G61" s="1"/>
    </row>
    <row r="62" spans="1:7" ht="12" customHeight="1" x14ac:dyDescent="0.2">
      <c r="A62" s="98" t="s">
        <v>125</v>
      </c>
      <c r="B62" s="99"/>
      <c r="C62" s="103"/>
      <c r="D62" s="102"/>
      <c r="E62" s="194" t="str">
        <f t="shared" si="1"/>
        <v/>
      </c>
      <c r="F62" s="1"/>
      <c r="G62" s="1"/>
    </row>
    <row r="63" spans="1:7" ht="12" customHeight="1" thickBot="1" x14ac:dyDescent="0.25">
      <c r="A63" s="104" t="s">
        <v>126</v>
      </c>
      <c r="B63" s="324"/>
      <c r="C63" s="105"/>
      <c r="D63" s="106"/>
      <c r="E63" s="195" t="str">
        <f t="shared" si="1"/>
        <v/>
      </c>
      <c r="F63" s="1"/>
      <c r="G63" s="1"/>
    </row>
    <row r="64" spans="1:7" ht="14.1" hidden="1" customHeight="1" thickBot="1" x14ac:dyDescent="0.3">
      <c r="A64" s="8" t="s">
        <v>87</v>
      </c>
      <c r="B64" s="8"/>
      <c r="C64" s="10">
        <f>SUM(C14:C63)</f>
        <v>0</v>
      </c>
      <c r="D64" s="10">
        <f>SUM(D14:D63)</f>
        <v>0</v>
      </c>
      <c r="E64" s="11" t="str">
        <f>IF(C64=0,"",D64/C64)</f>
        <v/>
      </c>
      <c r="F64" s="4"/>
      <c r="G64" s="4"/>
    </row>
    <row r="65" spans="4:5" ht="14.1" hidden="1" customHeight="1" x14ac:dyDescent="0.2"/>
    <row r="66" spans="4:5" hidden="1" x14ac:dyDescent="0.2"/>
    <row r="67" spans="4:5" hidden="1" x14ac:dyDescent="0.2"/>
    <row r="68" spans="4:5" hidden="1" x14ac:dyDescent="0.2"/>
    <row r="69" spans="4:5" hidden="1" x14ac:dyDescent="0.2">
      <c r="D69" s="29" t="s">
        <v>141</v>
      </c>
      <c r="E69" s="30">
        <f>MAX(E14:E63)</f>
        <v>0</v>
      </c>
    </row>
    <row r="70" spans="4:5" hidden="1" x14ac:dyDescent="0.2">
      <c r="D70" s="29" t="s">
        <v>142</v>
      </c>
      <c r="E70" s="30">
        <f>MIN(E14:E63)</f>
        <v>0</v>
      </c>
    </row>
    <row r="99" spans="1:2" x14ac:dyDescent="0.2">
      <c r="A99" s="26" t="s">
        <v>184</v>
      </c>
      <c r="B99" s="26"/>
    </row>
    <row r="100" spans="1:2" x14ac:dyDescent="0.2">
      <c r="A100" s="26" t="s">
        <v>185</v>
      </c>
      <c r="B100" s="26"/>
    </row>
    <row r="101" spans="1:2" x14ac:dyDescent="0.2">
      <c r="A101" s="26" t="s">
        <v>186</v>
      </c>
      <c r="B101" s="26"/>
    </row>
  </sheetData>
  <sheetProtection password="CC57" sheet="1" objects="1" scenarios="1"/>
  <mergeCells count="10">
    <mergeCell ref="A12:A13"/>
    <mergeCell ref="C12:C13"/>
    <mergeCell ref="D12:D13"/>
    <mergeCell ref="E12:E13"/>
    <mergeCell ref="E9:E10"/>
    <mergeCell ref="B1:D1"/>
    <mergeCell ref="A9:A10"/>
    <mergeCell ref="C9:C10"/>
    <mergeCell ref="D9:D10"/>
    <mergeCell ref="B3:D3"/>
  </mergeCells>
  <phoneticPr fontId="6" type="noConversion"/>
  <dataValidations count="3">
    <dataValidation type="decimal" operator="greaterThan" allowBlank="1" showInputMessage="1" showErrorMessage="1" sqref="C14:C63">
      <formula1>-0.01</formula1>
    </dataValidation>
    <dataValidation type="decimal" operator="greaterThan" allowBlank="1" showInputMessage="1" showErrorMessage="1" sqref="D14:D63">
      <formula1>0</formula1>
    </dataValidation>
    <dataValidation type="list" allowBlank="1" showInputMessage="1" showErrorMessage="1" sqref="B14:B63">
      <formula1>$L$9:$L$14</formula1>
    </dataValidation>
  </dataValidations>
  <pageMargins left="0.70866141732283472" right="0.70866141732283472" top="1.3385826771653544" bottom="0.74803149606299213" header="0.31496062992125984" footer="0.31496062992125984"/>
  <pageSetup paperSize="9" scale="83" orientation="portrait" r:id="rId1"/>
  <headerFooter alignWithMargins="0">
    <oddHeader>&amp;L&amp;G&amp;CRESULTS INDICATORS FORM FOR SMALLHOLDERS 
Worksheet for collecting data at Learning Group Level</oddHeader>
  </headerFooter>
  <legacyDrawing r:id="rId2"/>
  <legacyDrawingHF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E607"/>
  <sheetViews>
    <sheetView view="pageBreakPreview" zoomScaleNormal="90" zoomScaleSheetLayoutView="100" zoomScalePageLayoutView="90" workbookViewId="0">
      <selection activeCell="C12" sqref="C12"/>
    </sheetView>
  </sheetViews>
  <sheetFormatPr defaultColWidth="8.75" defaultRowHeight="12.75" x14ac:dyDescent="0.2"/>
  <cols>
    <col min="1" max="1" width="32.375" style="43" customWidth="1"/>
    <col min="2" max="2" width="13.875" style="35" customWidth="1"/>
    <col min="3" max="3" width="13.125" style="35" customWidth="1"/>
    <col min="4" max="4" width="11.875" style="35" hidden="1" customWidth="1"/>
    <col min="5" max="16384" width="8.75" style="35"/>
  </cols>
  <sheetData>
    <row r="1" spans="1:5" ht="54.75" customHeight="1" x14ac:dyDescent="0.2">
      <c r="A1" s="159" t="s">
        <v>210</v>
      </c>
      <c r="B1" s="243" t="s">
        <v>221</v>
      </c>
      <c r="C1" s="243"/>
      <c r="D1" s="243"/>
      <c r="E1" s="243"/>
    </row>
    <row r="2" spans="1:5" hidden="1" x14ac:dyDescent="0.2">
      <c r="A2" s="62"/>
    </row>
    <row r="3" spans="1:5" ht="53.25" hidden="1" customHeight="1" x14ac:dyDescent="0.2">
      <c r="A3" s="159"/>
      <c r="B3" s="243"/>
      <c r="C3" s="243"/>
      <c r="D3" s="243"/>
      <c r="E3" s="243"/>
    </row>
    <row r="4" spans="1:5" ht="16.5" customHeight="1" thickBot="1" x14ac:dyDescent="0.25">
      <c r="A4" s="63"/>
    </row>
    <row r="5" spans="1:5" ht="13.5" thickBot="1" x14ac:dyDescent="0.25">
      <c r="A5" s="60" t="s">
        <v>8</v>
      </c>
      <c r="B5" s="90" t="str">
        <f>IF('1 Farmers, Area, Prod.'!B6="","",'1 Farmers, Area, Prod.'!B6)</f>
        <v/>
      </c>
    </row>
    <row r="6" spans="1:5" ht="13.5" hidden="1" thickBot="1" x14ac:dyDescent="0.25">
      <c r="A6" s="60"/>
      <c r="B6" s="90" t="str">
        <f>IF('1 Farmers, Area, Prod.'!B7="","",'1 Farmers, Area, Prod.'!B7)</f>
        <v/>
      </c>
    </row>
    <row r="7" spans="1:5" ht="13.5" thickBot="1" x14ac:dyDescent="0.25">
      <c r="A7" s="60"/>
      <c r="B7" s="61"/>
    </row>
    <row r="8" spans="1:5" ht="43.5" customHeight="1" thickBot="1" x14ac:dyDescent="0.25">
      <c r="A8" s="117" t="s">
        <v>9</v>
      </c>
      <c r="B8" s="115" t="s">
        <v>0</v>
      </c>
      <c r="C8" s="116" t="s">
        <v>1</v>
      </c>
      <c r="D8" s="114" t="s">
        <v>97</v>
      </c>
    </row>
    <row r="9" spans="1:5" ht="10.5" hidden="1" customHeight="1" thickBot="1" x14ac:dyDescent="0.25">
      <c r="A9" s="35"/>
    </row>
    <row r="10" spans="1:5" ht="43.5" hidden="1" customHeight="1" thickBot="1" x14ac:dyDescent="0.25">
      <c r="A10" s="117"/>
      <c r="B10" s="115"/>
      <c r="C10" s="116"/>
      <c r="D10" s="190"/>
    </row>
    <row r="11" spans="1:5" ht="14.1" customHeight="1" x14ac:dyDescent="0.2">
      <c r="A11" s="73" t="str">
        <f>'1 Farmers, Area, Prod.'!A14</f>
        <v>Farmer 1</v>
      </c>
      <c r="B11" s="107">
        <v>23</v>
      </c>
      <c r="C11" s="108">
        <v>34.43</v>
      </c>
      <c r="D11" s="64">
        <f>IF($C11=0,"",B11/$C11)</f>
        <v>0.66802207377287248</v>
      </c>
    </row>
    <row r="12" spans="1:5" ht="14.1" customHeight="1" x14ac:dyDescent="0.2">
      <c r="A12" s="74" t="str">
        <f>'1 Farmers, Area, Prod.'!A15</f>
        <v>Farmer 2</v>
      </c>
      <c r="B12" s="109"/>
      <c r="C12" s="110"/>
      <c r="D12" s="65" t="str">
        <f t="shared" ref="D12:D60" si="0">IF($C12=0,"",B12/$C12)</f>
        <v/>
      </c>
    </row>
    <row r="13" spans="1:5" ht="14.1" customHeight="1" x14ac:dyDescent="0.2">
      <c r="A13" s="74" t="str">
        <f>'1 Farmers, Area, Prod.'!A16</f>
        <v>Farmer 3</v>
      </c>
      <c r="B13" s="109"/>
      <c r="C13" s="110"/>
      <c r="D13" s="65" t="str">
        <f t="shared" si="0"/>
        <v/>
      </c>
    </row>
    <row r="14" spans="1:5" ht="14.1" customHeight="1" x14ac:dyDescent="0.2">
      <c r="A14" s="74" t="str">
        <f>'1 Farmers, Area, Prod.'!A17</f>
        <v>Farmer 4</v>
      </c>
      <c r="B14" s="109"/>
      <c r="C14" s="110"/>
      <c r="D14" s="65" t="str">
        <f t="shared" si="0"/>
        <v/>
      </c>
    </row>
    <row r="15" spans="1:5" ht="14.1" customHeight="1" x14ac:dyDescent="0.2">
      <c r="A15" s="74" t="str">
        <f>'1 Farmers, Area, Prod.'!A18</f>
        <v>Farmer 5</v>
      </c>
      <c r="B15" s="109"/>
      <c r="C15" s="110"/>
      <c r="D15" s="65" t="str">
        <f t="shared" si="0"/>
        <v/>
      </c>
    </row>
    <row r="16" spans="1:5" ht="14.1" customHeight="1" x14ac:dyDescent="0.2">
      <c r="A16" s="74" t="str">
        <f>'1 Farmers, Area, Prod.'!A19</f>
        <v>Farmer 6</v>
      </c>
      <c r="B16" s="109"/>
      <c r="C16" s="110"/>
      <c r="D16" s="65" t="str">
        <f t="shared" si="0"/>
        <v/>
      </c>
    </row>
    <row r="17" spans="1:4" ht="14.1" customHeight="1" x14ac:dyDescent="0.2">
      <c r="A17" s="74" t="str">
        <f>'1 Farmers, Area, Prod.'!A20</f>
        <v>Farmer 7</v>
      </c>
      <c r="B17" s="109"/>
      <c r="C17" s="110"/>
      <c r="D17" s="65" t="str">
        <f t="shared" si="0"/>
        <v/>
      </c>
    </row>
    <row r="18" spans="1:4" ht="14.1" customHeight="1" x14ac:dyDescent="0.2">
      <c r="A18" s="74" t="str">
        <f>'1 Farmers, Area, Prod.'!A21</f>
        <v>Farmer 8</v>
      </c>
      <c r="B18" s="109"/>
      <c r="C18" s="110"/>
      <c r="D18" s="65" t="str">
        <f t="shared" si="0"/>
        <v/>
      </c>
    </row>
    <row r="19" spans="1:4" ht="14.1" customHeight="1" x14ac:dyDescent="0.2">
      <c r="A19" s="74" t="str">
        <f>'1 Farmers, Area, Prod.'!A22</f>
        <v>Farmer 9</v>
      </c>
      <c r="B19" s="109"/>
      <c r="C19" s="110"/>
      <c r="D19" s="65" t="str">
        <f t="shared" si="0"/>
        <v/>
      </c>
    </row>
    <row r="20" spans="1:4" ht="14.1" customHeight="1" x14ac:dyDescent="0.2">
      <c r="A20" s="74" t="str">
        <f>'1 Farmers, Area, Prod.'!A23</f>
        <v>Farmer 10</v>
      </c>
      <c r="B20" s="109"/>
      <c r="C20" s="110"/>
      <c r="D20" s="65" t="str">
        <f t="shared" si="0"/>
        <v/>
      </c>
    </row>
    <row r="21" spans="1:4" ht="14.1" customHeight="1" x14ac:dyDescent="0.2">
      <c r="A21" s="74" t="str">
        <f>'1 Farmers, Area, Prod.'!A24</f>
        <v>Farmer 11</v>
      </c>
      <c r="B21" s="109"/>
      <c r="C21" s="110"/>
      <c r="D21" s="65" t="str">
        <f t="shared" si="0"/>
        <v/>
      </c>
    </row>
    <row r="22" spans="1:4" ht="14.1" customHeight="1" x14ac:dyDescent="0.2">
      <c r="A22" s="74" t="str">
        <f>'1 Farmers, Area, Prod.'!A25</f>
        <v>Farmer 12</v>
      </c>
      <c r="B22" s="109"/>
      <c r="C22" s="110"/>
      <c r="D22" s="65" t="str">
        <f t="shared" si="0"/>
        <v/>
      </c>
    </row>
    <row r="23" spans="1:4" ht="14.1" customHeight="1" x14ac:dyDescent="0.2">
      <c r="A23" s="74" t="str">
        <f>'1 Farmers, Area, Prod.'!A26</f>
        <v>Farmer 13</v>
      </c>
      <c r="B23" s="109"/>
      <c r="C23" s="110"/>
      <c r="D23" s="65" t="str">
        <f t="shared" si="0"/>
        <v/>
      </c>
    </row>
    <row r="24" spans="1:4" ht="14.1" customHeight="1" x14ac:dyDescent="0.2">
      <c r="A24" s="74" t="str">
        <f>'1 Farmers, Area, Prod.'!A27</f>
        <v>Farmer 14</v>
      </c>
      <c r="B24" s="109"/>
      <c r="C24" s="110"/>
      <c r="D24" s="65" t="str">
        <f t="shared" si="0"/>
        <v/>
      </c>
    </row>
    <row r="25" spans="1:4" ht="14.1" customHeight="1" x14ac:dyDescent="0.2">
      <c r="A25" s="74" t="str">
        <f>'1 Farmers, Area, Prod.'!A28</f>
        <v>Farmer 15</v>
      </c>
      <c r="B25" s="109"/>
      <c r="C25" s="110"/>
      <c r="D25" s="65" t="str">
        <f t="shared" si="0"/>
        <v/>
      </c>
    </row>
    <row r="26" spans="1:4" ht="14.1" customHeight="1" x14ac:dyDescent="0.2">
      <c r="A26" s="74" t="str">
        <f>'1 Farmers, Area, Prod.'!A29</f>
        <v>Farmer 16</v>
      </c>
      <c r="B26" s="109"/>
      <c r="C26" s="110"/>
      <c r="D26" s="65" t="str">
        <f t="shared" si="0"/>
        <v/>
      </c>
    </row>
    <row r="27" spans="1:4" ht="14.1" customHeight="1" x14ac:dyDescent="0.2">
      <c r="A27" s="74" t="str">
        <f>'1 Farmers, Area, Prod.'!A30</f>
        <v>Farmer 17</v>
      </c>
      <c r="B27" s="109"/>
      <c r="C27" s="110"/>
      <c r="D27" s="65" t="str">
        <f t="shared" si="0"/>
        <v/>
      </c>
    </row>
    <row r="28" spans="1:4" ht="14.1" customHeight="1" x14ac:dyDescent="0.2">
      <c r="A28" s="74" t="str">
        <f>'1 Farmers, Area, Prod.'!A31</f>
        <v>Farmer 18</v>
      </c>
      <c r="B28" s="109"/>
      <c r="C28" s="110"/>
      <c r="D28" s="65" t="str">
        <f t="shared" si="0"/>
        <v/>
      </c>
    </row>
    <row r="29" spans="1:4" ht="14.1" customHeight="1" x14ac:dyDescent="0.2">
      <c r="A29" s="74" t="str">
        <f>'1 Farmers, Area, Prod.'!A32</f>
        <v>Farmer 19</v>
      </c>
      <c r="B29" s="109"/>
      <c r="C29" s="110"/>
      <c r="D29" s="65" t="str">
        <f t="shared" si="0"/>
        <v/>
      </c>
    </row>
    <row r="30" spans="1:4" ht="14.1" customHeight="1" x14ac:dyDescent="0.2">
      <c r="A30" s="74" t="str">
        <f>'1 Farmers, Area, Prod.'!A33</f>
        <v>Farmer 20</v>
      </c>
      <c r="B30" s="109"/>
      <c r="C30" s="110"/>
      <c r="D30" s="65" t="str">
        <f t="shared" si="0"/>
        <v/>
      </c>
    </row>
    <row r="31" spans="1:4" ht="14.1" customHeight="1" x14ac:dyDescent="0.2">
      <c r="A31" s="74" t="str">
        <f>'1 Farmers, Area, Prod.'!A34</f>
        <v>Farmer 21</v>
      </c>
      <c r="B31" s="109"/>
      <c r="C31" s="110"/>
      <c r="D31" s="65" t="str">
        <f t="shared" si="0"/>
        <v/>
      </c>
    </row>
    <row r="32" spans="1:4" ht="14.1" customHeight="1" x14ac:dyDescent="0.2">
      <c r="A32" s="74" t="str">
        <f>'1 Farmers, Area, Prod.'!A35</f>
        <v>Farmer 22</v>
      </c>
      <c r="B32" s="109"/>
      <c r="C32" s="110"/>
      <c r="D32" s="65" t="str">
        <f t="shared" si="0"/>
        <v/>
      </c>
    </row>
    <row r="33" spans="1:4" ht="14.1" customHeight="1" x14ac:dyDescent="0.2">
      <c r="A33" s="74" t="str">
        <f>'1 Farmers, Area, Prod.'!A36</f>
        <v>Farmer 23</v>
      </c>
      <c r="B33" s="109"/>
      <c r="C33" s="110"/>
      <c r="D33" s="65" t="str">
        <f t="shared" si="0"/>
        <v/>
      </c>
    </row>
    <row r="34" spans="1:4" ht="14.1" customHeight="1" x14ac:dyDescent="0.2">
      <c r="A34" s="74" t="str">
        <f>'1 Farmers, Area, Prod.'!A37</f>
        <v>Farmer 24</v>
      </c>
      <c r="B34" s="109"/>
      <c r="C34" s="110"/>
      <c r="D34" s="65" t="str">
        <f t="shared" si="0"/>
        <v/>
      </c>
    </row>
    <row r="35" spans="1:4" ht="14.1" customHeight="1" x14ac:dyDescent="0.2">
      <c r="A35" s="74" t="str">
        <f>'1 Farmers, Area, Prod.'!A38</f>
        <v>Farmer 25</v>
      </c>
      <c r="B35" s="111"/>
      <c r="C35" s="110"/>
      <c r="D35" s="65" t="str">
        <f t="shared" si="0"/>
        <v/>
      </c>
    </row>
    <row r="36" spans="1:4" ht="14.1" customHeight="1" x14ac:dyDescent="0.2">
      <c r="A36" s="74" t="str">
        <f>'1 Farmers, Area, Prod.'!A39</f>
        <v>Farmer 26</v>
      </c>
      <c r="B36" s="111"/>
      <c r="C36" s="110"/>
      <c r="D36" s="65" t="str">
        <f t="shared" si="0"/>
        <v/>
      </c>
    </row>
    <row r="37" spans="1:4" ht="14.1" customHeight="1" x14ac:dyDescent="0.2">
      <c r="A37" s="74" t="str">
        <f>'1 Farmers, Area, Prod.'!A40</f>
        <v>Farmer 27</v>
      </c>
      <c r="B37" s="111"/>
      <c r="C37" s="110"/>
      <c r="D37" s="65" t="str">
        <f t="shared" si="0"/>
        <v/>
      </c>
    </row>
    <row r="38" spans="1:4" ht="14.1" customHeight="1" x14ac:dyDescent="0.2">
      <c r="A38" s="74" t="str">
        <f>'1 Farmers, Area, Prod.'!A41</f>
        <v>Farmer 28</v>
      </c>
      <c r="B38" s="111"/>
      <c r="C38" s="110"/>
      <c r="D38" s="65" t="str">
        <f t="shared" si="0"/>
        <v/>
      </c>
    </row>
    <row r="39" spans="1:4" ht="14.1" customHeight="1" x14ac:dyDescent="0.2">
      <c r="A39" s="74" t="str">
        <f>'1 Farmers, Area, Prod.'!A42</f>
        <v>Farmer 29</v>
      </c>
      <c r="B39" s="111"/>
      <c r="C39" s="110"/>
      <c r="D39" s="65" t="str">
        <f t="shared" si="0"/>
        <v/>
      </c>
    </row>
    <row r="40" spans="1:4" ht="14.1" customHeight="1" x14ac:dyDescent="0.2">
      <c r="A40" s="74" t="str">
        <f>'1 Farmers, Area, Prod.'!A43</f>
        <v>Farmer 30</v>
      </c>
      <c r="B40" s="111"/>
      <c r="C40" s="110"/>
      <c r="D40" s="65" t="str">
        <f t="shared" si="0"/>
        <v/>
      </c>
    </row>
    <row r="41" spans="1:4" ht="14.1" customHeight="1" x14ac:dyDescent="0.2">
      <c r="A41" s="74" t="str">
        <f>'1 Farmers, Area, Prod.'!A44</f>
        <v>Farmer 31</v>
      </c>
      <c r="B41" s="111"/>
      <c r="C41" s="110"/>
      <c r="D41" s="65" t="str">
        <f t="shared" si="0"/>
        <v/>
      </c>
    </row>
    <row r="42" spans="1:4" ht="14.1" customHeight="1" x14ac:dyDescent="0.2">
      <c r="A42" s="74" t="str">
        <f>'1 Farmers, Area, Prod.'!A45</f>
        <v>Farmer 32</v>
      </c>
      <c r="B42" s="111"/>
      <c r="C42" s="110"/>
      <c r="D42" s="65" t="str">
        <f t="shared" si="0"/>
        <v/>
      </c>
    </row>
    <row r="43" spans="1:4" ht="14.1" customHeight="1" x14ac:dyDescent="0.2">
      <c r="A43" s="74" t="str">
        <f>'1 Farmers, Area, Prod.'!A46</f>
        <v>Farmer 33</v>
      </c>
      <c r="B43" s="111"/>
      <c r="C43" s="110"/>
      <c r="D43" s="65" t="str">
        <f t="shared" si="0"/>
        <v/>
      </c>
    </row>
    <row r="44" spans="1:4" ht="14.1" customHeight="1" x14ac:dyDescent="0.2">
      <c r="A44" s="74" t="str">
        <f>'1 Farmers, Area, Prod.'!A47</f>
        <v>Farmer 34</v>
      </c>
      <c r="B44" s="111"/>
      <c r="C44" s="110"/>
      <c r="D44" s="65" t="str">
        <f t="shared" si="0"/>
        <v/>
      </c>
    </row>
    <row r="45" spans="1:4" ht="14.1" customHeight="1" x14ac:dyDescent="0.2">
      <c r="A45" s="74" t="str">
        <f>'1 Farmers, Area, Prod.'!A48</f>
        <v>Farmer 35</v>
      </c>
      <c r="B45" s="111"/>
      <c r="C45" s="110"/>
      <c r="D45" s="65" t="str">
        <f t="shared" si="0"/>
        <v/>
      </c>
    </row>
    <row r="46" spans="1:4" ht="14.1" customHeight="1" x14ac:dyDescent="0.2">
      <c r="A46" s="74" t="str">
        <f>'1 Farmers, Area, Prod.'!A49</f>
        <v>Farmer 36</v>
      </c>
      <c r="B46" s="111"/>
      <c r="C46" s="110"/>
      <c r="D46" s="65" t="str">
        <f t="shared" si="0"/>
        <v/>
      </c>
    </row>
    <row r="47" spans="1:4" ht="14.1" customHeight="1" x14ac:dyDescent="0.2">
      <c r="A47" s="74" t="str">
        <f>'1 Farmers, Area, Prod.'!A50</f>
        <v>Farmer 37</v>
      </c>
      <c r="B47" s="111"/>
      <c r="C47" s="110"/>
      <c r="D47" s="65" t="str">
        <f t="shared" si="0"/>
        <v/>
      </c>
    </row>
    <row r="48" spans="1:4" ht="14.1" customHeight="1" x14ac:dyDescent="0.2">
      <c r="A48" s="74" t="str">
        <f>'1 Farmers, Area, Prod.'!A51</f>
        <v>Farmer 38</v>
      </c>
      <c r="B48" s="111"/>
      <c r="C48" s="110"/>
      <c r="D48" s="65" t="str">
        <f t="shared" si="0"/>
        <v/>
      </c>
    </row>
    <row r="49" spans="1:5" ht="14.1" customHeight="1" x14ac:dyDescent="0.2">
      <c r="A49" s="74" t="str">
        <f>'1 Farmers, Area, Prod.'!A52</f>
        <v>Farmer 39</v>
      </c>
      <c r="B49" s="111"/>
      <c r="C49" s="110"/>
      <c r="D49" s="65" t="str">
        <f t="shared" si="0"/>
        <v/>
      </c>
    </row>
    <row r="50" spans="1:5" ht="14.1" customHeight="1" x14ac:dyDescent="0.2">
      <c r="A50" s="74" t="str">
        <f>'1 Farmers, Area, Prod.'!A53</f>
        <v>Farmer 40</v>
      </c>
      <c r="B50" s="111"/>
      <c r="C50" s="110"/>
      <c r="D50" s="65" t="str">
        <f t="shared" si="0"/>
        <v/>
      </c>
    </row>
    <row r="51" spans="1:5" ht="14.1" customHeight="1" x14ac:dyDescent="0.2">
      <c r="A51" s="74" t="str">
        <f>'1 Farmers, Area, Prod.'!A54</f>
        <v>Farmer 41</v>
      </c>
      <c r="B51" s="111"/>
      <c r="C51" s="110"/>
      <c r="D51" s="65" t="str">
        <f t="shared" si="0"/>
        <v/>
      </c>
    </row>
    <row r="52" spans="1:5" ht="14.1" customHeight="1" x14ac:dyDescent="0.2">
      <c r="A52" s="74" t="str">
        <f>'1 Farmers, Area, Prod.'!A55</f>
        <v>Farmer 42</v>
      </c>
      <c r="B52" s="111"/>
      <c r="C52" s="110"/>
      <c r="D52" s="65" t="str">
        <f t="shared" si="0"/>
        <v/>
      </c>
    </row>
    <row r="53" spans="1:5" ht="14.1" customHeight="1" x14ac:dyDescent="0.2">
      <c r="A53" s="74" t="str">
        <f>'1 Farmers, Area, Prod.'!A56</f>
        <v>Farmer 43</v>
      </c>
      <c r="B53" s="111"/>
      <c r="C53" s="110"/>
      <c r="D53" s="65" t="str">
        <f t="shared" si="0"/>
        <v/>
      </c>
    </row>
    <row r="54" spans="1:5" ht="14.1" customHeight="1" x14ac:dyDescent="0.2">
      <c r="A54" s="74" t="str">
        <f>'1 Farmers, Area, Prod.'!A57</f>
        <v>Farmer 44</v>
      </c>
      <c r="B54" s="111"/>
      <c r="C54" s="110"/>
      <c r="D54" s="65" t="str">
        <f t="shared" si="0"/>
        <v/>
      </c>
    </row>
    <row r="55" spans="1:5" ht="14.1" customHeight="1" x14ac:dyDescent="0.2">
      <c r="A55" s="74" t="str">
        <f>'1 Farmers, Area, Prod.'!A58</f>
        <v>Farmer 45</v>
      </c>
      <c r="B55" s="111"/>
      <c r="C55" s="110"/>
      <c r="D55" s="65" t="str">
        <f t="shared" si="0"/>
        <v/>
      </c>
    </row>
    <row r="56" spans="1:5" ht="14.1" customHeight="1" x14ac:dyDescent="0.2">
      <c r="A56" s="74" t="str">
        <f>'1 Farmers, Area, Prod.'!A59</f>
        <v>Farmer 46</v>
      </c>
      <c r="B56" s="111"/>
      <c r="C56" s="110"/>
      <c r="D56" s="65" t="str">
        <f t="shared" si="0"/>
        <v/>
      </c>
    </row>
    <row r="57" spans="1:5" ht="14.1" customHeight="1" x14ac:dyDescent="0.2">
      <c r="A57" s="74" t="str">
        <f>'1 Farmers, Area, Prod.'!A60</f>
        <v>Farmer 47</v>
      </c>
      <c r="B57" s="111"/>
      <c r="C57" s="110"/>
      <c r="D57" s="65" t="str">
        <f t="shared" si="0"/>
        <v/>
      </c>
    </row>
    <row r="58" spans="1:5" ht="14.1" customHeight="1" x14ac:dyDescent="0.2">
      <c r="A58" s="74" t="str">
        <f>'1 Farmers, Area, Prod.'!A61</f>
        <v>Farmer 48</v>
      </c>
      <c r="B58" s="111"/>
      <c r="C58" s="110"/>
      <c r="D58" s="65" t="str">
        <f t="shared" si="0"/>
        <v/>
      </c>
    </row>
    <row r="59" spans="1:5" ht="14.1" customHeight="1" x14ac:dyDescent="0.2">
      <c r="A59" s="74" t="str">
        <f>'1 Farmers, Area, Prod.'!A62</f>
        <v>Farmer 49</v>
      </c>
      <c r="B59" s="111"/>
      <c r="C59" s="110"/>
      <c r="D59" s="65" t="str">
        <f t="shared" si="0"/>
        <v/>
      </c>
    </row>
    <row r="60" spans="1:5" ht="14.1" customHeight="1" thickBot="1" x14ac:dyDescent="0.25">
      <c r="A60" s="75" t="str">
        <f>'1 Farmers, Area, Prod.'!A63</f>
        <v>Farmer 50</v>
      </c>
      <c r="B60" s="112"/>
      <c r="C60" s="113"/>
      <c r="D60" s="66" t="str">
        <f t="shared" si="0"/>
        <v/>
      </c>
      <c r="E60" s="67"/>
    </row>
    <row r="61" spans="1:5" ht="13.5" hidden="1" thickBot="1" x14ac:dyDescent="0.25">
      <c r="A61" s="44" t="s">
        <v>93</v>
      </c>
      <c r="B61" s="68">
        <f>SUM(B11:B60)</f>
        <v>23</v>
      </c>
      <c r="C61" s="69">
        <f>SUM(C11:C60)</f>
        <v>34.43</v>
      </c>
      <c r="D61" s="70"/>
    </row>
    <row r="62" spans="1:5" hidden="1" x14ac:dyDescent="0.2">
      <c r="A62" s="41"/>
      <c r="B62" s="70"/>
      <c r="C62" s="70"/>
      <c r="D62" s="70"/>
    </row>
    <row r="63" spans="1:5" ht="26.25" hidden="1" thickBot="1" x14ac:dyDescent="0.25">
      <c r="A63" s="40" t="s">
        <v>95</v>
      </c>
      <c r="B63" s="71">
        <f>IF(C61=0,"",B61/C61)</f>
        <v>0.66802207377287248</v>
      </c>
      <c r="C63" s="70"/>
      <c r="D63" s="70"/>
    </row>
    <row r="64" spans="1:5" hidden="1" x14ac:dyDescent="0.2"/>
    <row r="65" spans="1:2" hidden="1" x14ac:dyDescent="0.2">
      <c r="A65" s="238" t="s">
        <v>94</v>
      </c>
      <c r="B65" s="238"/>
    </row>
    <row r="66" spans="1:2" hidden="1" x14ac:dyDescent="0.2">
      <c r="A66" s="239" t="s">
        <v>148</v>
      </c>
      <c r="B66" s="241" t="s">
        <v>127</v>
      </c>
    </row>
    <row r="67" spans="1:2" ht="13.5" hidden="1" thickBot="1" x14ac:dyDescent="0.25">
      <c r="A67" s="240"/>
      <c r="B67" s="242"/>
    </row>
    <row r="68" spans="1:2" ht="13.5" hidden="1" thickBot="1" x14ac:dyDescent="0.25">
      <c r="A68" s="42">
        <f>MAX(D11:D60)</f>
        <v>0.66802207377287248</v>
      </c>
      <c r="B68" s="72">
        <f>MIN(D11:D60)</f>
        <v>0.66802207377287248</v>
      </c>
    </row>
    <row r="69" spans="1:2" x14ac:dyDescent="0.2">
      <c r="A69" s="325"/>
    </row>
    <row r="70" spans="1:2" x14ac:dyDescent="0.2">
      <c r="A70" s="325"/>
    </row>
    <row r="71" spans="1:2" x14ac:dyDescent="0.2">
      <c r="A71" s="325"/>
    </row>
    <row r="72" spans="1:2" x14ac:dyDescent="0.2">
      <c r="A72" s="325"/>
    </row>
    <row r="73" spans="1:2" x14ac:dyDescent="0.2">
      <c r="A73" s="325"/>
    </row>
    <row r="74" spans="1:2" x14ac:dyDescent="0.2">
      <c r="A74" s="325"/>
    </row>
    <row r="75" spans="1:2" x14ac:dyDescent="0.2">
      <c r="A75" s="325"/>
    </row>
    <row r="76" spans="1:2" x14ac:dyDescent="0.2">
      <c r="A76" s="325"/>
    </row>
    <row r="77" spans="1:2" x14ac:dyDescent="0.2">
      <c r="A77" s="325"/>
    </row>
    <row r="78" spans="1:2" x14ac:dyDescent="0.2">
      <c r="A78" s="325"/>
    </row>
    <row r="79" spans="1:2" x14ac:dyDescent="0.2">
      <c r="A79" s="325"/>
    </row>
    <row r="80" spans="1:2" x14ac:dyDescent="0.2">
      <c r="A80" s="325"/>
    </row>
    <row r="81" spans="1:1" x14ac:dyDescent="0.2">
      <c r="A81" s="325"/>
    </row>
    <row r="82" spans="1:1" x14ac:dyDescent="0.2">
      <c r="A82" s="325"/>
    </row>
    <row r="83" spans="1:1" x14ac:dyDescent="0.2">
      <c r="A83" s="325"/>
    </row>
    <row r="84" spans="1:1" x14ac:dyDescent="0.2">
      <c r="A84" s="325"/>
    </row>
    <row r="85" spans="1:1" x14ac:dyDescent="0.2">
      <c r="A85" s="325"/>
    </row>
    <row r="86" spans="1:1" x14ac:dyDescent="0.2">
      <c r="A86" s="325"/>
    </row>
    <row r="87" spans="1:1" x14ac:dyDescent="0.2">
      <c r="A87" s="325"/>
    </row>
    <row r="88" spans="1:1" x14ac:dyDescent="0.2">
      <c r="A88" s="325"/>
    </row>
    <row r="89" spans="1:1" x14ac:dyDescent="0.2">
      <c r="A89" s="325"/>
    </row>
    <row r="90" spans="1:1" x14ac:dyDescent="0.2">
      <c r="A90" s="325"/>
    </row>
    <row r="91" spans="1:1" x14ac:dyDescent="0.2">
      <c r="A91" s="325"/>
    </row>
    <row r="92" spans="1:1" x14ac:dyDescent="0.2">
      <c r="A92" s="325"/>
    </row>
    <row r="93" spans="1:1" x14ac:dyDescent="0.2">
      <c r="A93" s="325"/>
    </row>
    <row r="94" spans="1:1" x14ac:dyDescent="0.2">
      <c r="A94" s="325"/>
    </row>
    <row r="95" spans="1:1" x14ac:dyDescent="0.2">
      <c r="A95" s="325"/>
    </row>
    <row r="96" spans="1:1" x14ac:dyDescent="0.2">
      <c r="A96" s="325"/>
    </row>
    <row r="97" spans="1:1" x14ac:dyDescent="0.2">
      <c r="A97" s="325"/>
    </row>
    <row r="98" spans="1:1" x14ac:dyDescent="0.2">
      <c r="A98" s="325"/>
    </row>
    <row r="99" spans="1:1" x14ac:dyDescent="0.2">
      <c r="A99" s="325"/>
    </row>
    <row r="100" spans="1:1" x14ac:dyDescent="0.2">
      <c r="A100" s="325"/>
    </row>
    <row r="101" spans="1:1" x14ac:dyDescent="0.2">
      <c r="A101" s="325"/>
    </row>
    <row r="102" spans="1:1" x14ac:dyDescent="0.2">
      <c r="A102" s="325"/>
    </row>
    <row r="103" spans="1:1" x14ac:dyDescent="0.2">
      <c r="A103" s="325"/>
    </row>
    <row r="104" spans="1:1" x14ac:dyDescent="0.2">
      <c r="A104" s="325"/>
    </row>
    <row r="105" spans="1:1" x14ac:dyDescent="0.2">
      <c r="A105" s="325"/>
    </row>
    <row r="106" spans="1:1" x14ac:dyDescent="0.2">
      <c r="A106" s="325"/>
    </row>
    <row r="107" spans="1:1" x14ac:dyDescent="0.2">
      <c r="A107" s="325"/>
    </row>
    <row r="108" spans="1:1" x14ac:dyDescent="0.2">
      <c r="A108" s="325"/>
    </row>
    <row r="109" spans="1:1" x14ac:dyDescent="0.2">
      <c r="A109" s="325"/>
    </row>
    <row r="110" spans="1:1" x14ac:dyDescent="0.2">
      <c r="A110" s="325"/>
    </row>
    <row r="111" spans="1:1" x14ac:dyDescent="0.2">
      <c r="A111" s="325"/>
    </row>
    <row r="112" spans="1:1" x14ac:dyDescent="0.2">
      <c r="A112" s="325"/>
    </row>
    <row r="113" spans="1:1" x14ac:dyDescent="0.2">
      <c r="A113" s="325"/>
    </row>
    <row r="114" spans="1:1" x14ac:dyDescent="0.2">
      <c r="A114" s="325"/>
    </row>
    <row r="115" spans="1:1" x14ac:dyDescent="0.2">
      <c r="A115" s="325"/>
    </row>
    <row r="116" spans="1:1" x14ac:dyDescent="0.2">
      <c r="A116" s="325"/>
    </row>
    <row r="117" spans="1:1" x14ac:dyDescent="0.2">
      <c r="A117" s="325"/>
    </row>
    <row r="118" spans="1:1" x14ac:dyDescent="0.2">
      <c r="A118" s="325"/>
    </row>
    <row r="119" spans="1:1" x14ac:dyDescent="0.2">
      <c r="A119" s="325"/>
    </row>
    <row r="120" spans="1:1" x14ac:dyDescent="0.2">
      <c r="A120" s="325"/>
    </row>
    <row r="121" spans="1:1" x14ac:dyDescent="0.2">
      <c r="A121" s="325"/>
    </row>
    <row r="122" spans="1:1" x14ac:dyDescent="0.2">
      <c r="A122" s="325"/>
    </row>
    <row r="123" spans="1:1" x14ac:dyDescent="0.2">
      <c r="A123" s="325"/>
    </row>
    <row r="124" spans="1:1" x14ac:dyDescent="0.2">
      <c r="A124" s="325"/>
    </row>
    <row r="125" spans="1:1" x14ac:dyDescent="0.2">
      <c r="A125" s="325"/>
    </row>
    <row r="126" spans="1:1" x14ac:dyDescent="0.2">
      <c r="A126" s="325"/>
    </row>
    <row r="127" spans="1:1" x14ac:dyDescent="0.2">
      <c r="A127" s="325"/>
    </row>
    <row r="128" spans="1:1" x14ac:dyDescent="0.2">
      <c r="A128" s="325"/>
    </row>
    <row r="129" spans="1:1" x14ac:dyDescent="0.2">
      <c r="A129" s="325"/>
    </row>
    <row r="130" spans="1:1" x14ac:dyDescent="0.2">
      <c r="A130" s="325"/>
    </row>
    <row r="131" spans="1:1" x14ac:dyDescent="0.2">
      <c r="A131" s="325"/>
    </row>
    <row r="132" spans="1:1" x14ac:dyDescent="0.2">
      <c r="A132" s="325"/>
    </row>
    <row r="133" spans="1:1" x14ac:dyDescent="0.2">
      <c r="A133" s="325"/>
    </row>
    <row r="134" spans="1:1" x14ac:dyDescent="0.2">
      <c r="A134" s="325"/>
    </row>
    <row r="135" spans="1:1" x14ac:dyDescent="0.2">
      <c r="A135" s="325"/>
    </row>
    <row r="136" spans="1:1" x14ac:dyDescent="0.2">
      <c r="A136" s="325"/>
    </row>
    <row r="137" spans="1:1" x14ac:dyDescent="0.2">
      <c r="A137" s="325"/>
    </row>
    <row r="138" spans="1:1" x14ac:dyDescent="0.2">
      <c r="A138" s="325"/>
    </row>
    <row r="139" spans="1:1" x14ac:dyDescent="0.2">
      <c r="A139" s="325"/>
    </row>
    <row r="140" spans="1:1" x14ac:dyDescent="0.2">
      <c r="A140" s="325"/>
    </row>
    <row r="141" spans="1:1" x14ac:dyDescent="0.2">
      <c r="A141" s="325"/>
    </row>
    <row r="142" spans="1:1" x14ac:dyDescent="0.2">
      <c r="A142" s="325"/>
    </row>
    <row r="143" spans="1:1" x14ac:dyDescent="0.2">
      <c r="A143" s="325"/>
    </row>
    <row r="144" spans="1:1" x14ac:dyDescent="0.2">
      <c r="A144" s="325"/>
    </row>
    <row r="145" spans="1:1" x14ac:dyDescent="0.2">
      <c r="A145" s="325"/>
    </row>
    <row r="146" spans="1:1" x14ac:dyDescent="0.2">
      <c r="A146" s="325"/>
    </row>
    <row r="147" spans="1:1" x14ac:dyDescent="0.2">
      <c r="A147" s="325"/>
    </row>
    <row r="148" spans="1:1" x14ac:dyDescent="0.2">
      <c r="A148" s="325"/>
    </row>
    <row r="149" spans="1:1" x14ac:dyDescent="0.2">
      <c r="A149" s="325"/>
    </row>
    <row r="150" spans="1:1" x14ac:dyDescent="0.2">
      <c r="A150" s="325"/>
    </row>
    <row r="151" spans="1:1" x14ac:dyDescent="0.2">
      <c r="A151" s="325"/>
    </row>
    <row r="152" spans="1:1" x14ac:dyDescent="0.2">
      <c r="A152" s="325"/>
    </row>
    <row r="153" spans="1:1" x14ac:dyDescent="0.2">
      <c r="A153" s="325"/>
    </row>
    <row r="154" spans="1:1" x14ac:dyDescent="0.2">
      <c r="A154" s="325"/>
    </row>
    <row r="155" spans="1:1" x14ac:dyDescent="0.2">
      <c r="A155" s="325"/>
    </row>
    <row r="156" spans="1:1" x14ac:dyDescent="0.2">
      <c r="A156" s="325"/>
    </row>
    <row r="157" spans="1:1" x14ac:dyDescent="0.2">
      <c r="A157" s="325"/>
    </row>
    <row r="158" spans="1:1" x14ac:dyDescent="0.2">
      <c r="A158" s="325"/>
    </row>
    <row r="159" spans="1:1" x14ac:dyDescent="0.2">
      <c r="A159" s="325"/>
    </row>
    <row r="160" spans="1:1" x14ac:dyDescent="0.2">
      <c r="A160" s="325"/>
    </row>
    <row r="161" spans="1:1" x14ac:dyDescent="0.2">
      <c r="A161" s="325"/>
    </row>
    <row r="162" spans="1:1" x14ac:dyDescent="0.2">
      <c r="A162" s="325"/>
    </row>
    <row r="163" spans="1:1" x14ac:dyDescent="0.2">
      <c r="A163" s="325"/>
    </row>
    <row r="164" spans="1:1" x14ac:dyDescent="0.2">
      <c r="A164" s="325"/>
    </row>
    <row r="165" spans="1:1" x14ac:dyDescent="0.2">
      <c r="A165" s="325"/>
    </row>
    <row r="166" spans="1:1" x14ac:dyDescent="0.2">
      <c r="A166" s="325"/>
    </row>
    <row r="167" spans="1:1" x14ac:dyDescent="0.2">
      <c r="A167" s="325"/>
    </row>
    <row r="168" spans="1:1" x14ac:dyDescent="0.2">
      <c r="A168" s="325"/>
    </row>
    <row r="169" spans="1:1" x14ac:dyDescent="0.2">
      <c r="A169" s="325"/>
    </row>
    <row r="170" spans="1:1" x14ac:dyDescent="0.2">
      <c r="A170" s="325"/>
    </row>
    <row r="171" spans="1:1" x14ac:dyDescent="0.2">
      <c r="A171" s="325"/>
    </row>
    <row r="172" spans="1:1" x14ac:dyDescent="0.2">
      <c r="A172" s="325"/>
    </row>
    <row r="173" spans="1:1" x14ac:dyDescent="0.2">
      <c r="A173" s="325"/>
    </row>
    <row r="174" spans="1:1" x14ac:dyDescent="0.2">
      <c r="A174" s="325"/>
    </row>
    <row r="175" spans="1:1" x14ac:dyDescent="0.2">
      <c r="A175" s="325"/>
    </row>
    <row r="176" spans="1:1" x14ac:dyDescent="0.2">
      <c r="A176" s="325"/>
    </row>
    <row r="177" spans="1:1" x14ac:dyDescent="0.2">
      <c r="A177" s="325"/>
    </row>
    <row r="178" spans="1:1" x14ac:dyDescent="0.2">
      <c r="A178" s="325"/>
    </row>
    <row r="179" spans="1:1" x14ac:dyDescent="0.2">
      <c r="A179" s="325"/>
    </row>
    <row r="180" spans="1:1" x14ac:dyDescent="0.2">
      <c r="A180" s="325"/>
    </row>
    <row r="181" spans="1:1" x14ac:dyDescent="0.2">
      <c r="A181" s="325"/>
    </row>
    <row r="182" spans="1:1" x14ac:dyDescent="0.2">
      <c r="A182" s="325"/>
    </row>
    <row r="183" spans="1:1" x14ac:dyDescent="0.2">
      <c r="A183" s="325"/>
    </row>
    <row r="184" spans="1:1" x14ac:dyDescent="0.2">
      <c r="A184" s="325"/>
    </row>
    <row r="185" spans="1:1" x14ac:dyDescent="0.2">
      <c r="A185" s="325"/>
    </row>
    <row r="186" spans="1:1" x14ac:dyDescent="0.2">
      <c r="A186" s="325"/>
    </row>
    <row r="187" spans="1:1" x14ac:dyDescent="0.2">
      <c r="A187" s="325"/>
    </row>
    <row r="188" spans="1:1" x14ac:dyDescent="0.2">
      <c r="A188" s="325"/>
    </row>
    <row r="189" spans="1:1" x14ac:dyDescent="0.2">
      <c r="A189" s="325"/>
    </row>
    <row r="190" spans="1:1" x14ac:dyDescent="0.2">
      <c r="A190" s="325"/>
    </row>
    <row r="191" spans="1:1" x14ac:dyDescent="0.2">
      <c r="A191" s="325"/>
    </row>
    <row r="192" spans="1:1" x14ac:dyDescent="0.2">
      <c r="A192" s="325"/>
    </row>
    <row r="193" spans="1:1" x14ac:dyDescent="0.2">
      <c r="A193" s="325"/>
    </row>
    <row r="194" spans="1:1" x14ac:dyDescent="0.2">
      <c r="A194" s="325"/>
    </row>
    <row r="195" spans="1:1" x14ac:dyDescent="0.2">
      <c r="A195" s="325"/>
    </row>
    <row r="196" spans="1:1" x14ac:dyDescent="0.2">
      <c r="A196" s="325"/>
    </row>
    <row r="197" spans="1:1" x14ac:dyDescent="0.2">
      <c r="A197" s="325"/>
    </row>
    <row r="198" spans="1:1" x14ac:dyDescent="0.2">
      <c r="A198" s="325"/>
    </row>
    <row r="199" spans="1:1" x14ac:dyDescent="0.2">
      <c r="A199" s="325"/>
    </row>
    <row r="200" spans="1:1" x14ac:dyDescent="0.2">
      <c r="A200" s="325"/>
    </row>
    <row r="201" spans="1:1" x14ac:dyDescent="0.2">
      <c r="A201" s="325"/>
    </row>
    <row r="202" spans="1:1" x14ac:dyDescent="0.2">
      <c r="A202" s="325"/>
    </row>
    <row r="203" spans="1:1" x14ac:dyDescent="0.2">
      <c r="A203" s="325"/>
    </row>
    <row r="204" spans="1:1" x14ac:dyDescent="0.2">
      <c r="A204" s="325"/>
    </row>
    <row r="205" spans="1:1" x14ac:dyDescent="0.2">
      <c r="A205" s="325"/>
    </row>
    <row r="206" spans="1:1" x14ac:dyDescent="0.2">
      <c r="A206" s="325"/>
    </row>
    <row r="207" spans="1:1" x14ac:dyDescent="0.2">
      <c r="A207" s="325"/>
    </row>
    <row r="208" spans="1:1" x14ac:dyDescent="0.2">
      <c r="A208" s="325"/>
    </row>
    <row r="209" spans="1:1" x14ac:dyDescent="0.2">
      <c r="A209" s="325"/>
    </row>
    <row r="210" spans="1:1" x14ac:dyDescent="0.2">
      <c r="A210" s="325"/>
    </row>
    <row r="211" spans="1:1" x14ac:dyDescent="0.2">
      <c r="A211" s="325"/>
    </row>
    <row r="212" spans="1:1" x14ac:dyDescent="0.2">
      <c r="A212" s="325"/>
    </row>
    <row r="213" spans="1:1" x14ac:dyDescent="0.2">
      <c r="A213" s="325"/>
    </row>
    <row r="214" spans="1:1" x14ac:dyDescent="0.2">
      <c r="A214" s="325"/>
    </row>
    <row r="215" spans="1:1" x14ac:dyDescent="0.2">
      <c r="A215" s="325"/>
    </row>
    <row r="216" spans="1:1" x14ac:dyDescent="0.2">
      <c r="A216" s="325"/>
    </row>
    <row r="217" spans="1:1" x14ac:dyDescent="0.2">
      <c r="A217" s="325"/>
    </row>
    <row r="218" spans="1:1" x14ac:dyDescent="0.2">
      <c r="A218" s="325"/>
    </row>
    <row r="219" spans="1:1" x14ac:dyDescent="0.2">
      <c r="A219" s="325"/>
    </row>
    <row r="220" spans="1:1" x14ac:dyDescent="0.2">
      <c r="A220" s="325"/>
    </row>
    <row r="221" spans="1:1" x14ac:dyDescent="0.2">
      <c r="A221" s="325"/>
    </row>
    <row r="222" spans="1:1" x14ac:dyDescent="0.2">
      <c r="A222" s="325"/>
    </row>
    <row r="223" spans="1:1" x14ac:dyDescent="0.2">
      <c r="A223" s="325"/>
    </row>
    <row r="224" spans="1:1" x14ac:dyDescent="0.2">
      <c r="A224" s="325"/>
    </row>
    <row r="225" spans="1:1" x14ac:dyDescent="0.2">
      <c r="A225" s="325"/>
    </row>
    <row r="226" spans="1:1" x14ac:dyDescent="0.2">
      <c r="A226" s="325"/>
    </row>
    <row r="227" spans="1:1" x14ac:dyDescent="0.2">
      <c r="A227" s="325"/>
    </row>
    <row r="228" spans="1:1" x14ac:dyDescent="0.2">
      <c r="A228" s="325"/>
    </row>
    <row r="229" spans="1:1" x14ac:dyDescent="0.2">
      <c r="A229" s="325"/>
    </row>
    <row r="230" spans="1:1" x14ac:dyDescent="0.2">
      <c r="A230" s="325"/>
    </row>
    <row r="231" spans="1:1" x14ac:dyDescent="0.2">
      <c r="A231" s="325"/>
    </row>
    <row r="232" spans="1:1" x14ac:dyDescent="0.2">
      <c r="A232" s="325"/>
    </row>
    <row r="233" spans="1:1" x14ac:dyDescent="0.2">
      <c r="A233" s="325"/>
    </row>
    <row r="234" spans="1:1" x14ac:dyDescent="0.2">
      <c r="A234" s="325"/>
    </row>
    <row r="235" spans="1:1" x14ac:dyDescent="0.2">
      <c r="A235" s="325"/>
    </row>
    <row r="236" spans="1:1" x14ac:dyDescent="0.2">
      <c r="A236" s="325"/>
    </row>
    <row r="237" spans="1:1" x14ac:dyDescent="0.2">
      <c r="A237" s="325"/>
    </row>
    <row r="238" spans="1:1" x14ac:dyDescent="0.2">
      <c r="A238" s="325"/>
    </row>
    <row r="239" spans="1:1" x14ac:dyDescent="0.2">
      <c r="A239" s="325"/>
    </row>
    <row r="240" spans="1:1" x14ac:dyDescent="0.2">
      <c r="A240" s="325"/>
    </row>
    <row r="241" spans="1:1" x14ac:dyDescent="0.2">
      <c r="A241" s="325"/>
    </row>
    <row r="242" spans="1:1" x14ac:dyDescent="0.2">
      <c r="A242" s="325"/>
    </row>
    <row r="243" spans="1:1" x14ac:dyDescent="0.2">
      <c r="A243" s="325"/>
    </row>
    <row r="244" spans="1:1" x14ac:dyDescent="0.2">
      <c r="A244" s="325"/>
    </row>
    <row r="245" spans="1:1" x14ac:dyDescent="0.2">
      <c r="A245" s="325"/>
    </row>
    <row r="246" spans="1:1" x14ac:dyDescent="0.2">
      <c r="A246" s="325"/>
    </row>
    <row r="247" spans="1:1" x14ac:dyDescent="0.2">
      <c r="A247" s="325"/>
    </row>
    <row r="248" spans="1:1" x14ac:dyDescent="0.2">
      <c r="A248" s="325"/>
    </row>
    <row r="249" spans="1:1" x14ac:dyDescent="0.2">
      <c r="A249" s="325"/>
    </row>
    <row r="250" spans="1:1" x14ac:dyDescent="0.2">
      <c r="A250" s="325"/>
    </row>
    <row r="251" spans="1:1" x14ac:dyDescent="0.2">
      <c r="A251" s="325"/>
    </row>
    <row r="252" spans="1:1" x14ac:dyDescent="0.2">
      <c r="A252" s="325"/>
    </row>
    <row r="253" spans="1:1" x14ac:dyDescent="0.2">
      <c r="A253" s="325"/>
    </row>
    <row r="254" spans="1:1" x14ac:dyDescent="0.2">
      <c r="A254" s="325"/>
    </row>
    <row r="255" spans="1:1" x14ac:dyDescent="0.2">
      <c r="A255" s="325"/>
    </row>
    <row r="256" spans="1:1" x14ac:dyDescent="0.2">
      <c r="A256" s="325"/>
    </row>
    <row r="257" spans="1:1" x14ac:dyDescent="0.2">
      <c r="A257" s="325"/>
    </row>
    <row r="258" spans="1:1" x14ac:dyDescent="0.2">
      <c r="A258" s="325"/>
    </row>
    <row r="259" spans="1:1" x14ac:dyDescent="0.2">
      <c r="A259" s="325"/>
    </row>
    <row r="260" spans="1:1" x14ac:dyDescent="0.2">
      <c r="A260" s="325"/>
    </row>
    <row r="261" spans="1:1" x14ac:dyDescent="0.2">
      <c r="A261" s="325"/>
    </row>
    <row r="262" spans="1:1" x14ac:dyDescent="0.2">
      <c r="A262" s="325"/>
    </row>
    <row r="263" spans="1:1" x14ac:dyDescent="0.2">
      <c r="A263" s="325"/>
    </row>
    <row r="264" spans="1:1" x14ac:dyDescent="0.2">
      <c r="A264" s="325"/>
    </row>
    <row r="265" spans="1:1" x14ac:dyDescent="0.2">
      <c r="A265" s="325"/>
    </row>
    <row r="266" spans="1:1" x14ac:dyDescent="0.2">
      <c r="A266" s="325"/>
    </row>
    <row r="267" spans="1:1" x14ac:dyDescent="0.2">
      <c r="A267" s="325"/>
    </row>
    <row r="268" spans="1:1" x14ac:dyDescent="0.2">
      <c r="A268" s="325"/>
    </row>
    <row r="269" spans="1:1" x14ac:dyDescent="0.2">
      <c r="A269" s="325"/>
    </row>
    <row r="270" spans="1:1" x14ac:dyDescent="0.2">
      <c r="A270" s="325"/>
    </row>
    <row r="271" spans="1:1" x14ac:dyDescent="0.2">
      <c r="A271" s="325"/>
    </row>
    <row r="272" spans="1:1" x14ac:dyDescent="0.2">
      <c r="A272" s="325"/>
    </row>
    <row r="273" spans="1:1" x14ac:dyDescent="0.2">
      <c r="A273" s="325"/>
    </row>
    <row r="274" spans="1:1" x14ac:dyDescent="0.2">
      <c r="A274" s="325"/>
    </row>
    <row r="275" spans="1:1" x14ac:dyDescent="0.2">
      <c r="A275" s="325"/>
    </row>
    <row r="276" spans="1:1" x14ac:dyDescent="0.2">
      <c r="A276" s="325"/>
    </row>
    <row r="277" spans="1:1" x14ac:dyDescent="0.2">
      <c r="A277" s="325"/>
    </row>
    <row r="278" spans="1:1" x14ac:dyDescent="0.2">
      <c r="A278" s="325"/>
    </row>
    <row r="279" spans="1:1" x14ac:dyDescent="0.2">
      <c r="A279" s="325"/>
    </row>
    <row r="280" spans="1:1" x14ac:dyDescent="0.2">
      <c r="A280" s="325"/>
    </row>
    <row r="281" spans="1:1" x14ac:dyDescent="0.2">
      <c r="A281" s="325"/>
    </row>
    <row r="282" spans="1:1" x14ac:dyDescent="0.2">
      <c r="A282" s="325"/>
    </row>
    <row r="283" spans="1:1" x14ac:dyDescent="0.2">
      <c r="A283" s="325"/>
    </row>
    <row r="284" spans="1:1" x14ac:dyDescent="0.2">
      <c r="A284" s="325"/>
    </row>
    <row r="285" spans="1:1" x14ac:dyDescent="0.2">
      <c r="A285" s="325"/>
    </row>
    <row r="286" spans="1:1" x14ac:dyDescent="0.2">
      <c r="A286" s="325"/>
    </row>
    <row r="287" spans="1:1" x14ac:dyDescent="0.2">
      <c r="A287" s="325"/>
    </row>
    <row r="288" spans="1:1" x14ac:dyDescent="0.2">
      <c r="A288" s="325"/>
    </row>
    <row r="289" spans="1:1" x14ac:dyDescent="0.2">
      <c r="A289" s="325"/>
    </row>
    <row r="290" spans="1:1" x14ac:dyDescent="0.2">
      <c r="A290" s="325"/>
    </row>
    <row r="291" spans="1:1" x14ac:dyDescent="0.2">
      <c r="A291" s="325"/>
    </row>
    <row r="292" spans="1:1" x14ac:dyDescent="0.2">
      <c r="A292" s="325"/>
    </row>
    <row r="293" spans="1:1" x14ac:dyDescent="0.2">
      <c r="A293" s="325"/>
    </row>
    <row r="294" spans="1:1" x14ac:dyDescent="0.2">
      <c r="A294" s="325"/>
    </row>
    <row r="295" spans="1:1" x14ac:dyDescent="0.2">
      <c r="A295" s="325"/>
    </row>
    <row r="296" spans="1:1" x14ac:dyDescent="0.2">
      <c r="A296" s="325"/>
    </row>
    <row r="297" spans="1:1" x14ac:dyDescent="0.2">
      <c r="A297" s="325"/>
    </row>
    <row r="298" spans="1:1" x14ac:dyDescent="0.2">
      <c r="A298" s="325"/>
    </row>
    <row r="299" spans="1:1" x14ac:dyDescent="0.2">
      <c r="A299" s="325"/>
    </row>
    <row r="300" spans="1:1" x14ac:dyDescent="0.2">
      <c r="A300" s="325"/>
    </row>
    <row r="301" spans="1:1" x14ac:dyDescent="0.2">
      <c r="A301" s="325"/>
    </row>
    <row r="302" spans="1:1" x14ac:dyDescent="0.2">
      <c r="A302" s="325"/>
    </row>
    <row r="303" spans="1:1" x14ac:dyDescent="0.2">
      <c r="A303" s="325"/>
    </row>
    <row r="304" spans="1:1" x14ac:dyDescent="0.2">
      <c r="A304" s="325"/>
    </row>
    <row r="305" spans="1:1" x14ac:dyDescent="0.2">
      <c r="A305" s="325"/>
    </row>
    <row r="306" spans="1:1" x14ac:dyDescent="0.2">
      <c r="A306" s="325"/>
    </row>
    <row r="307" spans="1:1" x14ac:dyDescent="0.2">
      <c r="A307" s="325"/>
    </row>
    <row r="308" spans="1:1" x14ac:dyDescent="0.2">
      <c r="A308" s="325"/>
    </row>
    <row r="309" spans="1:1" x14ac:dyDescent="0.2">
      <c r="A309" s="325"/>
    </row>
    <row r="310" spans="1:1" x14ac:dyDescent="0.2">
      <c r="A310" s="325"/>
    </row>
    <row r="311" spans="1:1" x14ac:dyDescent="0.2">
      <c r="A311" s="325"/>
    </row>
    <row r="312" spans="1:1" x14ac:dyDescent="0.2">
      <c r="A312" s="325"/>
    </row>
    <row r="313" spans="1:1" x14ac:dyDescent="0.2">
      <c r="A313" s="325"/>
    </row>
    <row r="314" spans="1:1" x14ac:dyDescent="0.2">
      <c r="A314" s="325"/>
    </row>
    <row r="315" spans="1:1" x14ac:dyDescent="0.2">
      <c r="A315" s="325"/>
    </row>
    <row r="316" spans="1:1" x14ac:dyDescent="0.2">
      <c r="A316" s="325"/>
    </row>
    <row r="317" spans="1:1" x14ac:dyDescent="0.2">
      <c r="A317" s="325"/>
    </row>
    <row r="318" spans="1:1" x14ac:dyDescent="0.2">
      <c r="A318" s="325"/>
    </row>
    <row r="319" spans="1:1" x14ac:dyDescent="0.2">
      <c r="A319" s="325"/>
    </row>
    <row r="320" spans="1:1" x14ac:dyDescent="0.2">
      <c r="A320" s="325"/>
    </row>
    <row r="321" spans="1:1" x14ac:dyDescent="0.2">
      <c r="A321" s="325"/>
    </row>
    <row r="322" spans="1:1" x14ac:dyDescent="0.2">
      <c r="A322" s="325"/>
    </row>
    <row r="323" spans="1:1" x14ac:dyDescent="0.2">
      <c r="A323" s="325"/>
    </row>
    <row r="324" spans="1:1" x14ac:dyDescent="0.2">
      <c r="A324" s="325"/>
    </row>
    <row r="325" spans="1:1" x14ac:dyDescent="0.2">
      <c r="A325" s="325"/>
    </row>
    <row r="326" spans="1:1" x14ac:dyDescent="0.2">
      <c r="A326" s="325"/>
    </row>
    <row r="327" spans="1:1" x14ac:dyDescent="0.2">
      <c r="A327" s="325"/>
    </row>
    <row r="328" spans="1:1" x14ac:dyDescent="0.2">
      <c r="A328" s="325"/>
    </row>
    <row r="329" spans="1:1" x14ac:dyDescent="0.2">
      <c r="A329" s="325"/>
    </row>
    <row r="330" spans="1:1" x14ac:dyDescent="0.2">
      <c r="A330" s="325"/>
    </row>
    <row r="331" spans="1:1" x14ac:dyDescent="0.2">
      <c r="A331" s="325"/>
    </row>
    <row r="332" spans="1:1" x14ac:dyDescent="0.2">
      <c r="A332" s="325"/>
    </row>
    <row r="333" spans="1:1" x14ac:dyDescent="0.2">
      <c r="A333" s="325"/>
    </row>
    <row r="334" spans="1:1" x14ac:dyDescent="0.2">
      <c r="A334" s="325"/>
    </row>
    <row r="335" spans="1:1" x14ac:dyDescent="0.2">
      <c r="A335" s="325"/>
    </row>
    <row r="336" spans="1:1" x14ac:dyDescent="0.2">
      <c r="A336" s="325"/>
    </row>
    <row r="337" spans="1:1" x14ac:dyDescent="0.2">
      <c r="A337" s="325"/>
    </row>
    <row r="338" spans="1:1" x14ac:dyDescent="0.2">
      <c r="A338" s="325"/>
    </row>
    <row r="339" spans="1:1" x14ac:dyDescent="0.2">
      <c r="A339" s="325"/>
    </row>
    <row r="340" spans="1:1" x14ac:dyDescent="0.2">
      <c r="A340" s="325"/>
    </row>
    <row r="341" spans="1:1" x14ac:dyDescent="0.2">
      <c r="A341" s="325"/>
    </row>
    <row r="342" spans="1:1" x14ac:dyDescent="0.2">
      <c r="A342" s="325"/>
    </row>
    <row r="343" spans="1:1" x14ac:dyDescent="0.2">
      <c r="A343" s="325"/>
    </row>
    <row r="344" spans="1:1" x14ac:dyDescent="0.2">
      <c r="A344" s="325"/>
    </row>
    <row r="345" spans="1:1" x14ac:dyDescent="0.2">
      <c r="A345" s="325"/>
    </row>
    <row r="346" spans="1:1" x14ac:dyDescent="0.2">
      <c r="A346" s="325"/>
    </row>
    <row r="347" spans="1:1" x14ac:dyDescent="0.2">
      <c r="A347" s="325"/>
    </row>
    <row r="348" spans="1:1" x14ac:dyDescent="0.2">
      <c r="A348" s="325"/>
    </row>
    <row r="349" spans="1:1" x14ac:dyDescent="0.2">
      <c r="A349" s="325"/>
    </row>
    <row r="350" spans="1:1" x14ac:dyDescent="0.2">
      <c r="A350" s="325"/>
    </row>
    <row r="351" spans="1:1" x14ac:dyDescent="0.2">
      <c r="A351" s="325"/>
    </row>
    <row r="352" spans="1:1" x14ac:dyDescent="0.2">
      <c r="A352" s="325"/>
    </row>
    <row r="353" spans="1:1" x14ac:dyDescent="0.2">
      <c r="A353" s="325"/>
    </row>
    <row r="354" spans="1:1" x14ac:dyDescent="0.2">
      <c r="A354" s="325"/>
    </row>
    <row r="355" spans="1:1" x14ac:dyDescent="0.2">
      <c r="A355" s="325"/>
    </row>
    <row r="356" spans="1:1" x14ac:dyDescent="0.2">
      <c r="A356" s="325"/>
    </row>
    <row r="357" spans="1:1" x14ac:dyDescent="0.2">
      <c r="A357" s="325"/>
    </row>
    <row r="358" spans="1:1" x14ac:dyDescent="0.2">
      <c r="A358" s="325"/>
    </row>
    <row r="359" spans="1:1" x14ac:dyDescent="0.2">
      <c r="A359" s="325"/>
    </row>
    <row r="360" spans="1:1" x14ac:dyDescent="0.2">
      <c r="A360" s="325"/>
    </row>
    <row r="361" spans="1:1" x14ac:dyDescent="0.2">
      <c r="A361" s="325"/>
    </row>
    <row r="362" spans="1:1" x14ac:dyDescent="0.2">
      <c r="A362" s="325"/>
    </row>
    <row r="363" spans="1:1" x14ac:dyDescent="0.2">
      <c r="A363" s="325"/>
    </row>
    <row r="364" spans="1:1" x14ac:dyDescent="0.2">
      <c r="A364" s="325"/>
    </row>
    <row r="365" spans="1:1" x14ac:dyDescent="0.2">
      <c r="A365" s="325"/>
    </row>
    <row r="366" spans="1:1" x14ac:dyDescent="0.2">
      <c r="A366" s="325"/>
    </row>
    <row r="367" spans="1:1" x14ac:dyDescent="0.2">
      <c r="A367" s="325"/>
    </row>
    <row r="368" spans="1:1" x14ac:dyDescent="0.2">
      <c r="A368" s="325"/>
    </row>
    <row r="369" spans="1:1" x14ac:dyDescent="0.2">
      <c r="A369" s="325"/>
    </row>
    <row r="370" spans="1:1" x14ac:dyDescent="0.2">
      <c r="A370" s="325"/>
    </row>
    <row r="371" spans="1:1" x14ac:dyDescent="0.2">
      <c r="A371" s="325"/>
    </row>
    <row r="372" spans="1:1" x14ac:dyDescent="0.2">
      <c r="A372" s="325"/>
    </row>
    <row r="373" spans="1:1" x14ac:dyDescent="0.2">
      <c r="A373" s="325"/>
    </row>
    <row r="374" spans="1:1" x14ac:dyDescent="0.2">
      <c r="A374" s="325"/>
    </row>
    <row r="375" spans="1:1" x14ac:dyDescent="0.2">
      <c r="A375" s="325"/>
    </row>
    <row r="376" spans="1:1" x14ac:dyDescent="0.2">
      <c r="A376" s="325"/>
    </row>
    <row r="377" spans="1:1" x14ac:dyDescent="0.2">
      <c r="A377" s="325"/>
    </row>
    <row r="378" spans="1:1" x14ac:dyDescent="0.2">
      <c r="A378" s="325"/>
    </row>
    <row r="379" spans="1:1" x14ac:dyDescent="0.2">
      <c r="A379" s="325"/>
    </row>
    <row r="380" spans="1:1" x14ac:dyDescent="0.2">
      <c r="A380" s="325"/>
    </row>
    <row r="381" spans="1:1" x14ac:dyDescent="0.2">
      <c r="A381" s="325"/>
    </row>
    <row r="382" spans="1:1" x14ac:dyDescent="0.2">
      <c r="A382" s="325"/>
    </row>
    <row r="383" spans="1:1" x14ac:dyDescent="0.2">
      <c r="A383" s="325"/>
    </row>
    <row r="384" spans="1:1" x14ac:dyDescent="0.2">
      <c r="A384" s="325"/>
    </row>
    <row r="385" spans="1:1" x14ac:dyDescent="0.2">
      <c r="A385" s="325"/>
    </row>
    <row r="386" spans="1:1" x14ac:dyDescent="0.2">
      <c r="A386" s="325"/>
    </row>
    <row r="387" spans="1:1" x14ac:dyDescent="0.2">
      <c r="A387" s="325"/>
    </row>
    <row r="388" spans="1:1" x14ac:dyDescent="0.2">
      <c r="A388" s="325"/>
    </row>
    <row r="389" spans="1:1" x14ac:dyDescent="0.2">
      <c r="A389" s="325"/>
    </row>
    <row r="390" spans="1:1" x14ac:dyDescent="0.2">
      <c r="A390" s="325"/>
    </row>
    <row r="391" spans="1:1" x14ac:dyDescent="0.2">
      <c r="A391" s="325"/>
    </row>
    <row r="392" spans="1:1" x14ac:dyDescent="0.2">
      <c r="A392" s="325"/>
    </row>
    <row r="393" spans="1:1" x14ac:dyDescent="0.2">
      <c r="A393" s="325"/>
    </row>
    <row r="394" spans="1:1" x14ac:dyDescent="0.2">
      <c r="A394" s="325"/>
    </row>
    <row r="395" spans="1:1" x14ac:dyDescent="0.2">
      <c r="A395" s="325"/>
    </row>
    <row r="396" spans="1:1" x14ac:dyDescent="0.2">
      <c r="A396" s="325"/>
    </row>
    <row r="397" spans="1:1" x14ac:dyDescent="0.2">
      <c r="A397" s="325"/>
    </row>
    <row r="398" spans="1:1" x14ac:dyDescent="0.2">
      <c r="A398" s="325"/>
    </row>
    <row r="399" spans="1:1" x14ac:dyDescent="0.2">
      <c r="A399" s="325"/>
    </row>
    <row r="400" spans="1:1" x14ac:dyDescent="0.2">
      <c r="A400" s="325"/>
    </row>
    <row r="401" spans="1:1" x14ac:dyDescent="0.2">
      <c r="A401" s="325"/>
    </row>
    <row r="402" spans="1:1" x14ac:dyDescent="0.2">
      <c r="A402" s="325"/>
    </row>
    <row r="403" spans="1:1" x14ac:dyDescent="0.2">
      <c r="A403" s="325"/>
    </row>
    <row r="404" spans="1:1" x14ac:dyDescent="0.2">
      <c r="A404" s="325"/>
    </row>
    <row r="405" spans="1:1" x14ac:dyDescent="0.2">
      <c r="A405" s="325"/>
    </row>
    <row r="406" spans="1:1" x14ac:dyDescent="0.2">
      <c r="A406" s="325"/>
    </row>
    <row r="407" spans="1:1" x14ac:dyDescent="0.2">
      <c r="A407" s="325"/>
    </row>
    <row r="408" spans="1:1" x14ac:dyDescent="0.2">
      <c r="A408" s="325"/>
    </row>
    <row r="409" spans="1:1" x14ac:dyDescent="0.2">
      <c r="A409" s="325"/>
    </row>
    <row r="410" spans="1:1" x14ac:dyDescent="0.2">
      <c r="A410" s="325"/>
    </row>
    <row r="411" spans="1:1" x14ac:dyDescent="0.2">
      <c r="A411" s="325"/>
    </row>
    <row r="412" spans="1:1" x14ac:dyDescent="0.2">
      <c r="A412" s="325"/>
    </row>
    <row r="413" spans="1:1" x14ac:dyDescent="0.2">
      <c r="A413" s="325"/>
    </row>
    <row r="414" spans="1:1" x14ac:dyDescent="0.2">
      <c r="A414" s="325"/>
    </row>
    <row r="415" spans="1:1" x14ac:dyDescent="0.2">
      <c r="A415" s="325"/>
    </row>
    <row r="416" spans="1:1" x14ac:dyDescent="0.2">
      <c r="A416" s="325"/>
    </row>
    <row r="417" spans="1:1" x14ac:dyDescent="0.2">
      <c r="A417" s="325"/>
    </row>
    <row r="418" spans="1:1" x14ac:dyDescent="0.2">
      <c r="A418" s="325"/>
    </row>
    <row r="419" spans="1:1" x14ac:dyDescent="0.2">
      <c r="A419" s="325"/>
    </row>
    <row r="420" spans="1:1" x14ac:dyDescent="0.2">
      <c r="A420" s="325"/>
    </row>
    <row r="421" spans="1:1" x14ac:dyDescent="0.2">
      <c r="A421" s="325"/>
    </row>
    <row r="422" spans="1:1" x14ac:dyDescent="0.2">
      <c r="A422" s="325"/>
    </row>
    <row r="423" spans="1:1" x14ac:dyDescent="0.2">
      <c r="A423" s="325"/>
    </row>
    <row r="424" spans="1:1" x14ac:dyDescent="0.2">
      <c r="A424" s="325"/>
    </row>
    <row r="425" spans="1:1" x14ac:dyDescent="0.2">
      <c r="A425" s="325"/>
    </row>
    <row r="426" spans="1:1" x14ac:dyDescent="0.2">
      <c r="A426" s="325"/>
    </row>
    <row r="427" spans="1:1" x14ac:dyDescent="0.2">
      <c r="A427" s="325"/>
    </row>
    <row r="428" spans="1:1" x14ac:dyDescent="0.2">
      <c r="A428" s="325"/>
    </row>
    <row r="429" spans="1:1" x14ac:dyDescent="0.2">
      <c r="A429" s="325"/>
    </row>
    <row r="430" spans="1:1" x14ac:dyDescent="0.2">
      <c r="A430" s="325"/>
    </row>
    <row r="431" spans="1:1" x14ac:dyDescent="0.2">
      <c r="A431" s="325"/>
    </row>
    <row r="432" spans="1:1" x14ac:dyDescent="0.2">
      <c r="A432" s="325"/>
    </row>
    <row r="433" spans="1:1" x14ac:dyDescent="0.2">
      <c r="A433" s="325"/>
    </row>
    <row r="434" spans="1:1" x14ac:dyDescent="0.2">
      <c r="A434" s="325"/>
    </row>
    <row r="435" spans="1:1" x14ac:dyDescent="0.2">
      <c r="A435" s="325"/>
    </row>
    <row r="436" spans="1:1" x14ac:dyDescent="0.2">
      <c r="A436" s="325"/>
    </row>
    <row r="437" spans="1:1" x14ac:dyDescent="0.2">
      <c r="A437" s="325"/>
    </row>
    <row r="438" spans="1:1" x14ac:dyDescent="0.2">
      <c r="A438" s="325"/>
    </row>
    <row r="439" spans="1:1" x14ac:dyDescent="0.2">
      <c r="A439" s="325"/>
    </row>
    <row r="440" spans="1:1" x14ac:dyDescent="0.2">
      <c r="A440" s="325"/>
    </row>
    <row r="441" spans="1:1" x14ac:dyDescent="0.2">
      <c r="A441" s="325"/>
    </row>
    <row r="442" spans="1:1" x14ac:dyDescent="0.2">
      <c r="A442" s="325"/>
    </row>
    <row r="443" spans="1:1" x14ac:dyDescent="0.2">
      <c r="A443" s="325"/>
    </row>
    <row r="444" spans="1:1" x14ac:dyDescent="0.2">
      <c r="A444" s="325"/>
    </row>
    <row r="445" spans="1:1" x14ac:dyDescent="0.2">
      <c r="A445" s="325"/>
    </row>
    <row r="446" spans="1:1" x14ac:dyDescent="0.2">
      <c r="A446" s="325"/>
    </row>
    <row r="447" spans="1:1" x14ac:dyDescent="0.2">
      <c r="A447" s="325"/>
    </row>
    <row r="448" spans="1:1" x14ac:dyDescent="0.2">
      <c r="A448" s="325"/>
    </row>
    <row r="449" spans="1:1" x14ac:dyDescent="0.2">
      <c r="A449" s="325"/>
    </row>
    <row r="450" spans="1:1" x14ac:dyDescent="0.2">
      <c r="A450" s="325"/>
    </row>
    <row r="451" spans="1:1" x14ac:dyDescent="0.2">
      <c r="A451" s="325"/>
    </row>
    <row r="452" spans="1:1" x14ac:dyDescent="0.2">
      <c r="A452" s="325"/>
    </row>
    <row r="453" spans="1:1" x14ac:dyDescent="0.2">
      <c r="A453" s="325"/>
    </row>
    <row r="454" spans="1:1" x14ac:dyDescent="0.2">
      <c r="A454" s="325"/>
    </row>
    <row r="455" spans="1:1" x14ac:dyDescent="0.2">
      <c r="A455" s="325"/>
    </row>
    <row r="456" spans="1:1" x14ac:dyDescent="0.2">
      <c r="A456" s="325"/>
    </row>
    <row r="457" spans="1:1" x14ac:dyDescent="0.2">
      <c r="A457" s="325"/>
    </row>
    <row r="458" spans="1:1" x14ac:dyDescent="0.2">
      <c r="A458" s="325"/>
    </row>
    <row r="459" spans="1:1" x14ac:dyDescent="0.2">
      <c r="A459" s="325"/>
    </row>
    <row r="460" spans="1:1" x14ac:dyDescent="0.2">
      <c r="A460" s="325"/>
    </row>
    <row r="461" spans="1:1" x14ac:dyDescent="0.2">
      <c r="A461" s="325"/>
    </row>
    <row r="462" spans="1:1" x14ac:dyDescent="0.2">
      <c r="A462" s="325"/>
    </row>
    <row r="463" spans="1:1" x14ac:dyDescent="0.2">
      <c r="A463" s="325"/>
    </row>
    <row r="464" spans="1:1" x14ac:dyDescent="0.2">
      <c r="A464" s="325"/>
    </row>
    <row r="465" spans="1:1" x14ac:dyDescent="0.2">
      <c r="A465" s="325"/>
    </row>
    <row r="466" spans="1:1" x14ac:dyDescent="0.2">
      <c r="A466" s="325"/>
    </row>
    <row r="467" spans="1:1" x14ac:dyDescent="0.2">
      <c r="A467" s="325"/>
    </row>
    <row r="468" spans="1:1" x14ac:dyDescent="0.2">
      <c r="A468" s="325"/>
    </row>
    <row r="469" spans="1:1" x14ac:dyDescent="0.2">
      <c r="A469" s="325"/>
    </row>
    <row r="470" spans="1:1" x14ac:dyDescent="0.2">
      <c r="A470" s="325"/>
    </row>
    <row r="471" spans="1:1" x14ac:dyDescent="0.2">
      <c r="A471" s="325"/>
    </row>
    <row r="472" spans="1:1" x14ac:dyDescent="0.2">
      <c r="A472" s="325"/>
    </row>
    <row r="473" spans="1:1" x14ac:dyDescent="0.2">
      <c r="A473" s="325"/>
    </row>
    <row r="474" spans="1:1" x14ac:dyDescent="0.2">
      <c r="A474" s="325"/>
    </row>
    <row r="475" spans="1:1" x14ac:dyDescent="0.2">
      <c r="A475" s="325"/>
    </row>
    <row r="476" spans="1:1" x14ac:dyDescent="0.2">
      <c r="A476" s="325"/>
    </row>
    <row r="477" spans="1:1" x14ac:dyDescent="0.2">
      <c r="A477" s="325"/>
    </row>
    <row r="478" spans="1:1" x14ac:dyDescent="0.2">
      <c r="A478" s="325"/>
    </row>
    <row r="479" spans="1:1" x14ac:dyDescent="0.2">
      <c r="A479" s="325"/>
    </row>
    <row r="480" spans="1:1" x14ac:dyDescent="0.2">
      <c r="A480" s="325"/>
    </row>
    <row r="481" spans="1:1" x14ac:dyDescent="0.2">
      <c r="A481" s="325"/>
    </row>
    <row r="482" spans="1:1" x14ac:dyDescent="0.2">
      <c r="A482" s="325"/>
    </row>
    <row r="483" spans="1:1" x14ac:dyDescent="0.2">
      <c r="A483" s="325"/>
    </row>
    <row r="484" spans="1:1" x14ac:dyDescent="0.2">
      <c r="A484" s="325"/>
    </row>
    <row r="485" spans="1:1" x14ac:dyDescent="0.2">
      <c r="A485" s="325"/>
    </row>
    <row r="486" spans="1:1" x14ac:dyDescent="0.2">
      <c r="A486" s="325"/>
    </row>
    <row r="487" spans="1:1" x14ac:dyDescent="0.2">
      <c r="A487" s="325"/>
    </row>
    <row r="488" spans="1:1" x14ac:dyDescent="0.2">
      <c r="A488" s="325"/>
    </row>
    <row r="489" spans="1:1" x14ac:dyDescent="0.2">
      <c r="A489" s="325"/>
    </row>
    <row r="490" spans="1:1" x14ac:dyDescent="0.2">
      <c r="A490" s="325"/>
    </row>
    <row r="491" spans="1:1" x14ac:dyDescent="0.2">
      <c r="A491" s="325"/>
    </row>
    <row r="492" spans="1:1" x14ac:dyDescent="0.2">
      <c r="A492" s="325"/>
    </row>
    <row r="493" spans="1:1" x14ac:dyDescent="0.2">
      <c r="A493" s="325"/>
    </row>
    <row r="494" spans="1:1" x14ac:dyDescent="0.2">
      <c r="A494" s="325"/>
    </row>
    <row r="495" spans="1:1" x14ac:dyDescent="0.2">
      <c r="A495" s="325"/>
    </row>
    <row r="496" spans="1:1" x14ac:dyDescent="0.2">
      <c r="A496" s="325"/>
    </row>
    <row r="497" spans="1:1" x14ac:dyDescent="0.2">
      <c r="A497" s="325"/>
    </row>
    <row r="498" spans="1:1" x14ac:dyDescent="0.2">
      <c r="A498" s="325"/>
    </row>
    <row r="499" spans="1:1" x14ac:dyDescent="0.2">
      <c r="A499" s="325"/>
    </row>
    <row r="500" spans="1:1" x14ac:dyDescent="0.2">
      <c r="A500" s="325"/>
    </row>
    <row r="501" spans="1:1" x14ac:dyDescent="0.2">
      <c r="A501" s="325"/>
    </row>
    <row r="502" spans="1:1" x14ac:dyDescent="0.2">
      <c r="A502" s="325"/>
    </row>
    <row r="503" spans="1:1" x14ac:dyDescent="0.2">
      <c r="A503" s="325"/>
    </row>
    <row r="504" spans="1:1" x14ac:dyDescent="0.2">
      <c r="A504" s="325"/>
    </row>
    <row r="505" spans="1:1" x14ac:dyDescent="0.2">
      <c r="A505" s="325"/>
    </row>
    <row r="506" spans="1:1" x14ac:dyDescent="0.2">
      <c r="A506" s="325"/>
    </row>
    <row r="507" spans="1:1" x14ac:dyDescent="0.2">
      <c r="A507" s="325"/>
    </row>
    <row r="508" spans="1:1" x14ac:dyDescent="0.2">
      <c r="A508" s="325"/>
    </row>
    <row r="509" spans="1:1" x14ac:dyDescent="0.2">
      <c r="A509" s="325"/>
    </row>
    <row r="510" spans="1:1" x14ac:dyDescent="0.2">
      <c r="A510" s="325"/>
    </row>
    <row r="511" spans="1:1" x14ac:dyDescent="0.2">
      <c r="A511" s="325"/>
    </row>
    <row r="512" spans="1:1" x14ac:dyDescent="0.2">
      <c r="A512" s="325"/>
    </row>
    <row r="513" spans="1:1" x14ac:dyDescent="0.2">
      <c r="A513" s="325"/>
    </row>
    <row r="514" spans="1:1" x14ac:dyDescent="0.2">
      <c r="A514" s="325"/>
    </row>
    <row r="515" spans="1:1" x14ac:dyDescent="0.2">
      <c r="A515" s="325"/>
    </row>
    <row r="516" spans="1:1" x14ac:dyDescent="0.2">
      <c r="A516" s="325"/>
    </row>
    <row r="517" spans="1:1" x14ac:dyDescent="0.2">
      <c r="A517" s="325"/>
    </row>
    <row r="518" spans="1:1" x14ac:dyDescent="0.2">
      <c r="A518" s="325"/>
    </row>
    <row r="519" spans="1:1" x14ac:dyDescent="0.2">
      <c r="A519" s="325"/>
    </row>
    <row r="520" spans="1:1" x14ac:dyDescent="0.2">
      <c r="A520" s="325"/>
    </row>
    <row r="521" spans="1:1" x14ac:dyDescent="0.2">
      <c r="A521" s="325"/>
    </row>
    <row r="522" spans="1:1" x14ac:dyDescent="0.2">
      <c r="A522" s="325"/>
    </row>
    <row r="523" spans="1:1" x14ac:dyDescent="0.2">
      <c r="A523" s="325"/>
    </row>
    <row r="524" spans="1:1" x14ac:dyDescent="0.2">
      <c r="A524" s="325"/>
    </row>
    <row r="525" spans="1:1" x14ac:dyDescent="0.2">
      <c r="A525" s="325"/>
    </row>
    <row r="526" spans="1:1" x14ac:dyDescent="0.2">
      <c r="A526" s="325"/>
    </row>
    <row r="527" spans="1:1" x14ac:dyDescent="0.2">
      <c r="A527" s="325"/>
    </row>
    <row r="528" spans="1:1" x14ac:dyDescent="0.2">
      <c r="A528" s="325"/>
    </row>
    <row r="529" spans="1:1" x14ac:dyDescent="0.2">
      <c r="A529" s="325"/>
    </row>
    <row r="530" spans="1:1" x14ac:dyDescent="0.2">
      <c r="A530" s="325"/>
    </row>
    <row r="531" spans="1:1" x14ac:dyDescent="0.2">
      <c r="A531" s="325"/>
    </row>
    <row r="532" spans="1:1" x14ac:dyDescent="0.2">
      <c r="A532" s="325"/>
    </row>
    <row r="533" spans="1:1" x14ac:dyDescent="0.2">
      <c r="A533" s="325"/>
    </row>
    <row r="534" spans="1:1" x14ac:dyDescent="0.2">
      <c r="A534" s="325"/>
    </row>
    <row r="535" spans="1:1" x14ac:dyDescent="0.2">
      <c r="A535" s="325"/>
    </row>
    <row r="536" spans="1:1" x14ac:dyDescent="0.2">
      <c r="A536" s="325"/>
    </row>
    <row r="537" spans="1:1" x14ac:dyDescent="0.2">
      <c r="A537" s="325"/>
    </row>
    <row r="538" spans="1:1" x14ac:dyDescent="0.2">
      <c r="A538" s="325"/>
    </row>
    <row r="539" spans="1:1" x14ac:dyDescent="0.2">
      <c r="A539" s="325"/>
    </row>
    <row r="540" spans="1:1" x14ac:dyDescent="0.2">
      <c r="A540" s="325"/>
    </row>
    <row r="541" spans="1:1" x14ac:dyDescent="0.2">
      <c r="A541" s="325"/>
    </row>
    <row r="542" spans="1:1" x14ac:dyDescent="0.2">
      <c r="A542" s="325"/>
    </row>
    <row r="543" spans="1:1" x14ac:dyDescent="0.2">
      <c r="A543" s="325"/>
    </row>
    <row r="544" spans="1:1" x14ac:dyDescent="0.2">
      <c r="A544" s="325"/>
    </row>
    <row r="545" spans="1:1" x14ac:dyDescent="0.2">
      <c r="A545" s="325"/>
    </row>
    <row r="546" spans="1:1" x14ac:dyDescent="0.2">
      <c r="A546" s="325"/>
    </row>
    <row r="547" spans="1:1" x14ac:dyDescent="0.2">
      <c r="A547" s="325"/>
    </row>
    <row r="548" spans="1:1" x14ac:dyDescent="0.2">
      <c r="A548" s="325"/>
    </row>
    <row r="549" spans="1:1" x14ac:dyDescent="0.2">
      <c r="A549" s="325"/>
    </row>
    <row r="550" spans="1:1" x14ac:dyDescent="0.2">
      <c r="A550" s="325"/>
    </row>
    <row r="551" spans="1:1" x14ac:dyDescent="0.2">
      <c r="A551" s="325"/>
    </row>
    <row r="552" spans="1:1" x14ac:dyDescent="0.2">
      <c r="A552" s="325"/>
    </row>
    <row r="553" spans="1:1" x14ac:dyDescent="0.2">
      <c r="A553" s="325"/>
    </row>
    <row r="554" spans="1:1" x14ac:dyDescent="0.2">
      <c r="A554" s="325"/>
    </row>
    <row r="555" spans="1:1" x14ac:dyDescent="0.2">
      <c r="A555" s="325"/>
    </row>
    <row r="556" spans="1:1" x14ac:dyDescent="0.2">
      <c r="A556" s="325"/>
    </row>
    <row r="557" spans="1:1" x14ac:dyDescent="0.2">
      <c r="A557" s="325"/>
    </row>
    <row r="558" spans="1:1" x14ac:dyDescent="0.2">
      <c r="A558" s="325"/>
    </row>
    <row r="559" spans="1:1" x14ac:dyDescent="0.2">
      <c r="A559" s="325"/>
    </row>
    <row r="560" spans="1:1" x14ac:dyDescent="0.2">
      <c r="A560" s="325"/>
    </row>
    <row r="561" spans="1:1" x14ac:dyDescent="0.2">
      <c r="A561" s="325"/>
    </row>
    <row r="562" spans="1:1" x14ac:dyDescent="0.2">
      <c r="A562" s="325"/>
    </row>
    <row r="563" spans="1:1" x14ac:dyDescent="0.2">
      <c r="A563" s="325"/>
    </row>
    <row r="564" spans="1:1" x14ac:dyDescent="0.2">
      <c r="A564" s="325"/>
    </row>
    <row r="565" spans="1:1" x14ac:dyDescent="0.2">
      <c r="A565" s="325"/>
    </row>
    <row r="566" spans="1:1" x14ac:dyDescent="0.2">
      <c r="A566" s="325"/>
    </row>
    <row r="567" spans="1:1" x14ac:dyDescent="0.2">
      <c r="A567" s="325"/>
    </row>
    <row r="568" spans="1:1" x14ac:dyDescent="0.2">
      <c r="A568" s="325"/>
    </row>
    <row r="569" spans="1:1" x14ac:dyDescent="0.2">
      <c r="A569" s="325"/>
    </row>
    <row r="570" spans="1:1" x14ac:dyDescent="0.2">
      <c r="A570" s="325"/>
    </row>
    <row r="571" spans="1:1" x14ac:dyDescent="0.2">
      <c r="A571" s="325"/>
    </row>
    <row r="572" spans="1:1" x14ac:dyDescent="0.2">
      <c r="A572" s="325"/>
    </row>
    <row r="573" spans="1:1" x14ac:dyDescent="0.2">
      <c r="A573" s="325"/>
    </row>
    <row r="574" spans="1:1" x14ac:dyDescent="0.2">
      <c r="A574" s="325"/>
    </row>
    <row r="575" spans="1:1" x14ac:dyDescent="0.2">
      <c r="A575" s="325"/>
    </row>
    <row r="576" spans="1:1" x14ac:dyDescent="0.2">
      <c r="A576" s="325"/>
    </row>
    <row r="577" spans="1:1" x14ac:dyDescent="0.2">
      <c r="A577" s="325"/>
    </row>
    <row r="578" spans="1:1" x14ac:dyDescent="0.2">
      <c r="A578" s="325"/>
    </row>
    <row r="579" spans="1:1" x14ac:dyDescent="0.2">
      <c r="A579" s="325"/>
    </row>
    <row r="580" spans="1:1" x14ac:dyDescent="0.2">
      <c r="A580" s="325"/>
    </row>
    <row r="581" spans="1:1" x14ac:dyDescent="0.2">
      <c r="A581" s="325"/>
    </row>
    <row r="582" spans="1:1" x14ac:dyDescent="0.2">
      <c r="A582" s="325"/>
    </row>
    <row r="583" spans="1:1" x14ac:dyDescent="0.2">
      <c r="A583" s="325"/>
    </row>
    <row r="584" spans="1:1" x14ac:dyDescent="0.2">
      <c r="A584" s="325"/>
    </row>
    <row r="585" spans="1:1" x14ac:dyDescent="0.2">
      <c r="A585" s="325"/>
    </row>
    <row r="586" spans="1:1" x14ac:dyDescent="0.2">
      <c r="A586" s="325"/>
    </row>
    <row r="587" spans="1:1" x14ac:dyDescent="0.2">
      <c r="A587" s="325"/>
    </row>
    <row r="588" spans="1:1" x14ac:dyDescent="0.2">
      <c r="A588" s="325"/>
    </row>
    <row r="589" spans="1:1" x14ac:dyDescent="0.2">
      <c r="A589" s="325"/>
    </row>
    <row r="590" spans="1:1" x14ac:dyDescent="0.2">
      <c r="A590" s="325"/>
    </row>
    <row r="591" spans="1:1" x14ac:dyDescent="0.2">
      <c r="A591" s="325"/>
    </row>
    <row r="592" spans="1:1" x14ac:dyDescent="0.2">
      <c r="A592" s="325"/>
    </row>
    <row r="593" spans="1:1" x14ac:dyDescent="0.2">
      <c r="A593" s="325"/>
    </row>
    <row r="594" spans="1:1" x14ac:dyDescent="0.2">
      <c r="A594" s="325"/>
    </row>
    <row r="595" spans="1:1" x14ac:dyDescent="0.2">
      <c r="A595" s="325"/>
    </row>
    <row r="596" spans="1:1" x14ac:dyDescent="0.2">
      <c r="A596" s="325"/>
    </row>
    <row r="597" spans="1:1" x14ac:dyDescent="0.2">
      <c r="A597" s="325"/>
    </row>
    <row r="598" spans="1:1" x14ac:dyDescent="0.2">
      <c r="A598" s="325"/>
    </row>
    <row r="599" spans="1:1" x14ac:dyDescent="0.2">
      <c r="A599" s="325"/>
    </row>
    <row r="600" spans="1:1" x14ac:dyDescent="0.2">
      <c r="A600" s="325"/>
    </row>
    <row r="601" spans="1:1" x14ac:dyDescent="0.2">
      <c r="A601" s="325"/>
    </row>
    <row r="602" spans="1:1" x14ac:dyDescent="0.2">
      <c r="A602" s="325"/>
    </row>
    <row r="603" spans="1:1" x14ac:dyDescent="0.2">
      <c r="A603" s="325"/>
    </row>
    <row r="604" spans="1:1" x14ac:dyDescent="0.2">
      <c r="A604" s="325"/>
    </row>
    <row r="605" spans="1:1" x14ac:dyDescent="0.2">
      <c r="A605" s="325"/>
    </row>
    <row r="606" spans="1:1" x14ac:dyDescent="0.2">
      <c r="A606" s="325"/>
    </row>
    <row r="607" spans="1:1" x14ac:dyDescent="0.2">
      <c r="A607" s="325"/>
    </row>
  </sheetData>
  <sheetProtection password="CC57" sheet="1" objects="1" scenarios="1"/>
  <mergeCells count="5">
    <mergeCell ref="A65:B65"/>
    <mergeCell ref="A66:A67"/>
    <mergeCell ref="B66:B67"/>
    <mergeCell ref="B1:E1"/>
    <mergeCell ref="B3:E3"/>
  </mergeCells>
  <phoneticPr fontId="6" type="noConversion"/>
  <dataValidations count="1">
    <dataValidation type="decimal" operator="greaterThan" allowBlank="1" showInputMessage="1" showErrorMessage="1" sqref="B11:C60">
      <formula1>-0.01</formula1>
    </dataValidation>
  </dataValidations>
  <pageMargins left="0.74803149606299213" right="0.74803149606299213" top="1.3385826771653544" bottom="0.51181102362204722" header="0.51181102362204722" footer="0.51181102362204722"/>
  <pageSetup paperSize="9" scale="81" orientation="portrait" r:id="rId1"/>
  <headerFooter alignWithMargins="0">
    <oddHeader>&amp;L&amp;G&amp;C&amp;"Verdana,Bold"RESULTS INDICATORS FORM FOR SMALLHOLDERS 
Worksheet for collecting data at Learning Group Level</oddHeader>
  </headerFooter>
  <rowBreaks count="1" manualBreakCount="1">
    <brk id="63" max="16383" man="1"/>
  </rowBreaks>
  <legacyDrawingHF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pageSetUpPr fitToPage="1"/>
  </sheetPr>
  <dimension ref="A1:S67"/>
  <sheetViews>
    <sheetView view="pageBreakPreview" zoomScale="80" zoomScaleNormal="90" zoomScaleSheetLayoutView="80" zoomScalePageLayoutView="90" workbookViewId="0">
      <selection activeCell="J27" sqref="J27"/>
    </sheetView>
  </sheetViews>
  <sheetFormatPr defaultColWidth="11" defaultRowHeight="12.75" x14ac:dyDescent="0.2"/>
  <cols>
    <col min="1" max="1" width="27.375" customWidth="1"/>
    <col min="2" max="2" width="9.375" style="31" customWidth="1"/>
    <col min="3" max="3" width="10.375" style="31" customWidth="1"/>
    <col min="4" max="4" width="10.25" style="31" customWidth="1"/>
    <col min="5" max="6" width="9.375" style="31" customWidth="1"/>
    <col min="7" max="7" width="9.875" style="31" customWidth="1"/>
    <col min="8" max="10" width="9.375" style="31" customWidth="1"/>
    <col min="11" max="11" width="10.125" style="31" customWidth="1"/>
    <col min="12" max="12" width="9.375" style="31" customWidth="1"/>
    <col min="13" max="13" width="9.375" style="31" hidden="1" customWidth="1"/>
    <col min="14" max="14" width="9.375" style="31" customWidth="1"/>
    <col min="15" max="16" width="11" style="31"/>
    <col min="17" max="18" width="0" hidden="1" customWidth="1"/>
  </cols>
  <sheetData>
    <row r="1" spans="1:18" ht="54.75" customHeight="1" x14ac:dyDescent="0.2">
      <c r="A1" s="159" t="s">
        <v>210</v>
      </c>
      <c r="B1" s="243" t="s">
        <v>222</v>
      </c>
      <c r="C1" s="243"/>
      <c r="D1" s="243"/>
      <c r="E1" s="243"/>
      <c r="G1" s="53"/>
      <c r="H1" s="53"/>
      <c r="I1" s="53"/>
      <c r="J1" s="53"/>
      <c r="K1" s="53"/>
      <c r="L1" s="53"/>
      <c r="M1" s="53"/>
      <c r="N1" s="53"/>
    </row>
    <row r="2" spans="1:18" ht="8.25" hidden="1" customHeight="1" x14ac:dyDescent="0.2"/>
    <row r="3" spans="1:18" ht="41.25" hidden="1" customHeight="1" x14ac:dyDescent="0.2">
      <c r="A3" s="159"/>
      <c r="B3" s="243"/>
      <c r="C3" s="243"/>
      <c r="D3" s="243"/>
      <c r="E3" s="243"/>
    </row>
    <row r="4" spans="1:18" ht="13.5" thickBot="1" x14ac:dyDescent="0.25"/>
    <row r="5" spans="1:18" ht="13.5" thickBot="1" x14ac:dyDescent="0.25">
      <c r="A5" s="60" t="s">
        <v>8</v>
      </c>
      <c r="B5" s="255" t="str">
        <f>IF('1 Farmers, Area, Prod.'!B6="","",'1 Farmers, Area, Prod.'!B6)</f>
        <v/>
      </c>
      <c r="C5" s="256"/>
    </row>
    <row r="6" spans="1:18" ht="13.5" hidden="1" thickBot="1" x14ac:dyDescent="0.25">
      <c r="A6" s="60"/>
      <c r="B6" s="255" t="str">
        <f>IF('1 Farmers, Area, Prod.'!B7="","",'1 Farmers, Area, Prod.'!B7)</f>
        <v/>
      </c>
      <c r="C6" s="256"/>
    </row>
    <row r="7" spans="1:18" ht="13.5" thickBot="1" x14ac:dyDescent="0.25"/>
    <row r="8" spans="1:18" ht="12.75" customHeight="1" thickBot="1" x14ac:dyDescent="0.25">
      <c r="A8" s="244" t="s">
        <v>9</v>
      </c>
      <c r="B8" s="118" t="s">
        <v>98</v>
      </c>
      <c r="C8" s="118" t="s">
        <v>99</v>
      </c>
      <c r="D8" s="118" t="s">
        <v>100</v>
      </c>
      <c r="E8" s="118" t="s">
        <v>101</v>
      </c>
      <c r="F8" s="118" t="s">
        <v>102</v>
      </c>
      <c r="G8" s="118" t="s">
        <v>103</v>
      </c>
      <c r="H8" s="118" t="s">
        <v>104</v>
      </c>
      <c r="I8" s="118" t="s">
        <v>105</v>
      </c>
      <c r="J8" s="118" t="s">
        <v>106</v>
      </c>
      <c r="K8" s="118" t="s">
        <v>5</v>
      </c>
      <c r="L8" s="119" t="s">
        <v>149</v>
      </c>
      <c r="M8" s="119" t="s">
        <v>150</v>
      </c>
      <c r="N8" s="120" t="s">
        <v>88</v>
      </c>
      <c r="O8" s="247" t="s">
        <v>107</v>
      </c>
      <c r="P8" s="249" t="s">
        <v>108</v>
      </c>
      <c r="Q8" s="251" t="s">
        <v>109</v>
      </c>
      <c r="R8" s="253" t="s">
        <v>91</v>
      </c>
    </row>
    <row r="9" spans="1:18" ht="100.5" customHeight="1" thickBot="1" x14ac:dyDescent="0.25">
      <c r="A9" s="245"/>
      <c r="B9" s="121" t="s">
        <v>15</v>
      </c>
      <c r="C9" s="121" t="s">
        <v>16</v>
      </c>
      <c r="D9" s="121" t="s">
        <v>17</v>
      </c>
      <c r="E9" s="121" t="s">
        <v>214</v>
      </c>
      <c r="F9" s="121" t="s">
        <v>215</v>
      </c>
      <c r="G9" s="121" t="s">
        <v>20</v>
      </c>
      <c r="H9" s="121" t="s">
        <v>19</v>
      </c>
      <c r="I9" s="121" t="s">
        <v>21</v>
      </c>
      <c r="J9" s="121" t="s">
        <v>18</v>
      </c>
      <c r="K9" s="121" t="s">
        <v>216</v>
      </c>
      <c r="L9" s="122" t="s">
        <v>89</v>
      </c>
      <c r="M9" s="122" t="s">
        <v>110</v>
      </c>
      <c r="N9" s="123" t="s">
        <v>90</v>
      </c>
      <c r="O9" s="248"/>
      <c r="P9" s="250"/>
      <c r="Q9" s="252"/>
      <c r="R9" s="254"/>
    </row>
    <row r="10" spans="1:18" ht="9.75" hidden="1" customHeight="1" thickBot="1" x14ac:dyDescent="0.25">
      <c r="B10"/>
      <c r="C10"/>
      <c r="D10"/>
      <c r="E10"/>
      <c r="F10"/>
      <c r="G10"/>
      <c r="H10"/>
      <c r="I10"/>
      <c r="J10"/>
      <c r="K10"/>
      <c r="L10"/>
      <c r="M10"/>
      <c r="N10"/>
      <c r="O10"/>
      <c r="P10"/>
    </row>
    <row r="11" spans="1:18" ht="20.25" hidden="1" customHeight="1" thickBot="1" x14ac:dyDescent="0.25">
      <c r="A11" s="244"/>
      <c r="B11" s="118"/>
      <c r="C11" s="118"/>
      <c r="D11" s="118"/>
      <c r="E11" s="118"/>
      <c r="F11" s="118"/>
      <c r="G11" s="118"/>
      <c r="H11" s="118"/>
      <c r="I11" s="118"/>
      <c r="J11" s="118"/>
      <c r="K11" s="118"/>
      <c r="L11" s="119"/>
      <c r="M11" s="119"/>
      <c r="N11" s="120"/>
      <c r="O11" s="247"/>
      <c r="P11" s="249"/>
      <c r="Q11" s="191"/>
      <c r="R11" s="192"/>
    </row>
    <row r="12" spans="1:18" ht="84" hidden="1" customHeight="1" thickBot="1" x14ac:dyDescent="0.25">
      <c r="A12" s="245"/>
      <c r="B12" s="121"/>
      <c r="C12" s="121"/>
      <c r="D12" s="121"/>
      <c r="E12" s="121"/>
      <c r="F12" s="121"/>
      <c r="G12" s="121"/>
      <c r="H12" s="121"/>
      <c r="I12" s="121"/>
      <c r="J12" s="121"/>
      <c r="K12" s="121"/>
      <c r="L12" s="122"/>
      <c r="M12" s="122"/>
      <c r="N12" s="123"/>
      <c r="O12" s="248"/>
      <c r="P12" s="250"/>
      <c r="Q12" s="191"/>
      <c r="R12" s="192"/>
    </row>
    <row r="13" spans="1:18" ht="16.5" customHeight="1" x14ac:dyDescent="0.2">
      <c r="A13" s="76" t="str">
        <f>'1 Farmers, Area, Prod.'!A14</f>
        <v>Farmer 1</v>
      </c>
      <c r="B13" s="124">
        <v>454</v>
      </c>
      <c r="C13" s="125"/>
      <c r="D13" s="125">
        <v>45</v>
      </c>
      <c r="E13" s="125"/>
      <c r="F13" s="125">
        <v>2</v>
      </c>
      <c r="G13" s="125"/>
      <c r="H13" s="125"/>
      <c r="I13" s="126"/>
      <c r="J13" s="126"/>
      <c r="K13" s="126"/>
      <c r="L13" s="126"/>
      <c r="M13" s="127"/>
      <c r="N13" s="128"/>
      <c r="O13" s="326">
        <f>IF(SUM(B13:K13)=0,"",SUM(B13:K13))</f>
        <v>501</v>
      </c>
      <c r="P13" s="50" t="str">
        <f>IF(SUM(L13:N13)=0,"",SUM(L13:N13))</f>
        <v/>
      </c>
      <c r="Q13" s="51" t="str">
        <f>IF('1 Farmers, Area, Prod.'!$C14="","",'1 Farmers, Area, Prod.'!$C14)</f>
        <v/>
      </c>
      <c r="R13" s="52" t="str">
        <f>IF($Q13="","",(O13-P13)/$Q13)</f>
        <v/>
      </c>
    </row>
    <row r="14" spans="1:18" ht="16.5" customHeight="1" x14ac:dyDescent="0.2">
      <c r="A14" s="77" t="str">
        <f>'1 Farmers, Area, Prod.'!A15</f>
        <v>Farmer 2</v>
      </c>
      <c r="B14" s="129"/>
      <c r="C14" s="130"/>
      <c r="D14" s="130"/>
      <c r="E14" s="130"/>
      <c r="F14" s="130"/>
      <c r="G14" s="130"/>
      <c r="H14" s="130"/>
      <c r="I14" s="131"/>
      <c r="J14" s="131"/>
      <c r="K14" s="131"/>
      <c r="L14" s="131"/>
      <c r="M14" s="132"/>
      <c r="N14" s="133"/>
      <c r="O14" s="326" t="str">
        <f t="shared" ref="O14:O62" si="0">IF(SUM(B14:K14)=0,"",SUM(B14:K14))</f>
        <v/>
      </c>
      <c r="P14" s="50" t="str">
        <f t="shared" ref="P14:P62" si="1">IF(SUM(L14:N14)=0,"",SUM(L14:N14))</f>
        <v/>
      </c>
      <c r="Q14" s="48" t="str">
        <f>IF('1 Farmers, Area, Prod.'!$C15="","",'1 Farmers, Area, Prod.'!$C15)</f>
        <v/>
      </c>
      <c r="R14" s="45" t="str">
        <f>IF($Q14="","",(O14-P14)/$Q14)</f>
        <v/>
      </c>
    </row>
    <row r="15" spans="1:18" ht="16.5" customHeight="1" x14ac:dyDescent="0.2">
      <c r="A15" s="77" t="str">
        <f>'1 Farmers, Area, Prod.'!A16</f>
        <v>Farmer 3</v>
      </c>
      <c r="B15" s="129"/>
      <c r="C15" s="130"/>
      <c r="D15" s="130"/>
      <c r="E15" s="130"/>
      <c r="F15" s="130"/>
      <c r="G15" s="130"/>
      <c r="H15" s="130"/>
      <c r="I15" s="131"/>
      <c r="J15" s="131"/>
      <c r="K15" s="131"/>
      <c r="L15" s="131"/>
      <c r="M15" s="132"/>
      <c r="N15" s="133"/>
      <c r="O15" s="326" t="str">
        <f t="shared" si="0"/>
        <v/>
      </c>
      <c r="P15" s="50" t="str">
        <f t="shared" si="1"/>
        <v/>
      </c>
      <c r="Q15" s="48" t="str">
        <f>IF('1 Farmers, Area, Prod.'!$C16="","",'1 Farmers, Area, Prod.'!$C16)</f>
        <v/>
      </c>
      <c r="R15" s="45" t="str">
        <f t="shared" ref="R15:R62" si="2">IF($Q15="","",(O15-P15)/$Q15)</f>
        <v/>
      </c>
    </row>
    <row r="16" spans="1:18" ht="16.5" customHeight="1" x14ac:dyDescent="0.2">
      <c r="A16" s="77" t="str">
        <f>'1 Farmers, Area, Prod.'!A17</f>
        <v>Farmer 4</v>
      </c>
      <c r="B16" s="134"/>
      <c r="C16" s="135"/>
      <c r="D16" s="135"/>
      <c r="E16" s="135"/>
      <c r="F16" s="135"/>
      <c r="G16" s="130"/>
      <c r="H16" s="130"/>
      <c r="I16" s="135"/>
      <c r="J16" s="135"/>
      <c r="K16" s="135"/>
      <c r="L16" s="135"/>
      <c r="M16" s="136"/>
      <c r="N16" s="133"/>
      <c r="O16" s="326" t="str">
        <f t="shared" si="0"/>
        <v/>
      </c>
      <c r="P16" s="50" t="str">
        <f t="shared" si="1"/>
        <v/>
      </c>
      <c r="Q16" s="48" t="str">
        <f>IF('1 Farmers, Area, Prod.'!$C17="","",'1 Farmers, Area, Prod.'!$C17)</f>
        <v/>
      </c>
      <c r="R16" s="45" t="str">
        <f t="shared" si="2"/>
        <v/>
      </c>
    </row>
    <row r="17" spans="1:18" ht="16.5" customHeight="1" x14ac:dyDescent="0.2">
      <c r="A17" s="77" t="str">
        <f>'1 Farmers, Area, Prod.'!A18</f>
        <v>Farmer 5</v>
      </c>
      <c r="B17" s="134"/>
      <c r="C17" s="135"/>
      <c r="D17" s="135"/>
      <c r="E17" s="135"/>
      <c r="F17" s="135"/>
      <c r="G17" s="130"/>
      <c r="H17" s="130"/>
      <c r="I17" s="135"/>
      <c r="J17" s="135"/>
      <c r="K17" s="135"/>
      <c r="L17" s="135"/>
      <c r="M17" s="136"/>
      <c r="N17" s="133"/>
      <c r="O17" s="326" t="str">
        <f t="shared" si="0"/>
        <v/>
      </c>
      <c r="P17" s="50" t="str">
        <f t="shared" si="1"/>
        <v/>
      </c>
      <c r="Q17" s="48" t="str">
        <f>IF('1 Farmers, Area, Prod.'!$C18="","",'1 Farmers, Area, Prod.'!$C18)</f>
        <v/>
      </c>
      <c r="R17" s="45" t="str">
        <f t="shared" si="2"/>
        <v/>
      </c>
    </row>
    <row r="18" spans="1:18" ht="16.5" customHeight="1" x14ac:dyDescent="0.2">
      <c r="A18" s="77" t="str">
        <f>'1 Farmers, Area, Prod.'!A19</f>
        <v>Farmer 6</v>
      </c>
      <c r="B18" s="134"/>
      <c r="C18" s="135"/>
      <c r="D18" s="135"/>
      <c r="E18" s="135"/>
      <c r="F18" s="135"/>
      <c r="G18" s="130"/>
      <c r="H18" s="130"/>
      <c r="I18" s="135"/>
      <c r="J18" s="135"/>
      <c r="K18" s="135"/>
      <c r="L18" s="135"/>
      <c r="M18" s="136"/>
      <c r="N18" s="133"/>
      <c r="O18" s="326" t="str">
        <f t="shared" si="0"/>
        <v/>
      </c>
      <c r="P18" s="50" t="str">
        <f t="shared" si="1"/>
        <v/>
      </c>
      <c r="Q18" s="48" t="str">
        <f>IF('1 Farmers, Area, Prod.'!$C19="","",'1 Farmers, Area, Prod.'!$C19)</f>
        <v/>
      </c>
      <c r="R18" s="45" t="str">
        <f t="shared" si="2"/>
        <v/>
      </c>
    </row>
    <row r="19" spans="1:18" ht="16.5" customHeight="1" x14ac:dyDescent="0.2">
      <c r="A19" s="77" t="str">
        <f>'1 Farmers, Area, Prod.'!A20</f>
        <v>Farmer 7</v>
      </c>
      <c r="B19" s="134"/>
      <c r="C19" s="135"/>
      <c r="D19" s="135"/>
      <c r="E19" s="135"/>
      <c r="F19" s="135"/>
      <c r="G19" s="130"/>
      <c r="H19" s="130"/>
      <c r="I19" s="135"/>
      <c r="J19" s="135"/>
      <c r="K19" s="135"/>
      <c r="L19" s="135"/>
      <c r="M19" s="136"/>
      <c r="N19" s="133"/>
      <c r="O19" s="326" t="str">
        <f t="shared" si="0"/>
        <v/>
      </c>
      <c r="P19" s="50" t="str">
        <f t="shared" si="1"/>
        <v/>
      </c>
      <c r="Q19" s="48" t="str">
        <f>IF('1 Farmers, Area, Prod.'!$C20="","",'1 Farmers, Area, Prod.'!$C20)</f>
        <v/>
      </c>
      <c r="R19" s="45" t="str">
        <f t="shared" si="2"/>
        <v/>
      </c>
    </row>
    <row r="20" spans="1:18" ht="16.5" customHeight="1" x14ac:dyDescent="0.2">
      <c r="A20" s="77" t="str">
        <f>'1 Farmers, Area, Prod.'!A21</f>
        <v>Farmer 8</v>
      </c>
      <c r="B20" s="134"/>
      <c r="C20" s="135"/>
      <c r="D20" s="135"/>
      <c r="E20" s="135"/>
      <c r="F20" s="135"/>
      <c r="G20" s="130"/>
      <c r="H20" s="130"/>
      <c r="I20" s="135"/>
      <c r="J20" s="135"/>
      <c r="K20" s="135"/>
      <c r="L20" s="135"/>
      <c r="M20" s="136"/>
      <c r="N20" s="133"/>
      <c r="O20" s="326" t="str">
        <f t="shared" si="0"/>
        <v/>
      </c>
      <c r="P20" s="50" t="str">
        <f t="shared" si="1"/>
        <v/>
      </c>
      <c r="Q20" s="48" t="str">
        <f>IF('1 Farmers, Area, Prod.'!$C21="","",'1 Farmers, Area, Prod.'!$C21)</f>
        <v/>
      </c>
      <c r="R20" s="45" t="str">
        <f t="shared" si="2"/>
        <v/>
      </c>
    </row>
    <row r="21" spans="1:18" ht="16.5" customHeight="1" x14ac:dyDescent="0.2">
      <c r="A21" s="77" t="str">
        <f>'1 Farmers, Area, Prod.'!A22</f>
        <v>Farmer 9</v>
      </c>
      <c r="B21" s="134"/>
      <c r="C21" s="135"/>
      <c r="D21" s="135"/>
      <c r="E21" s="135"/>
      <c r="F21" s="135"/>
      <c r="G21" s="130"/>
      <c r="H21" s="130"/>
      <c r="I21" s="135"/>
      <c r="J21" s="135"/>
      <c r="K21" s="135"/>
      <c r="L21" s="135"/>
      <c r="M21" s="136"/>
      <c r="N21" s="133"/>
      <c r="O21" s="326" t="str">
        <f t="shared" si="0"/>
        <v/>
      </c>
      <c r="P21" s="50" t="str">
        <f t="shared" si="1"/>
        <v/>
      </c>
      <c r="Q21" s="48" t="str">
        <f>IF('1 Farmers, Area, Prod.'!$C22="","",'1 Farmers, Area, Prod.'!$C22)</f>
        <v/>
      </c>
      <c r="R21" s="45" t="str">
        <f t="shared" si="2"/>
        <v/>
      </c>
    </row>
    <row r="22" spans="1:18" ht="16.5" customHeight="1" x14ac:dyDescent="0.2">
      <c r="A22" s="77" t="str">
        <f>'1 Farmers, Area, Prod.'!A23</f>
        <v>Farmer 10</v>
      </c>
      <c r="B22" s="134"/>
      <c r="C22" s="135"/>
      <c r="D22" s="135"/>
      <c r="E22" s="135"/>
      <c r="F22" s="135"/>
      <c r="G22" s="130"/>
      <c r="H22" s="130"/>
      <c r="I22" s="135"/>
      <c r="J22" s="135"/>
      <c r="K22" s="135"/>
      <c r="L22" s="135"/>
      <c r="M22" s="136"/>
      <c r="N22" s="133"/>
      <c r="O22" s="326" t="str">
        <f t="shared" si="0"/>
        <v/>
      </c>
      <c r="P22" s="50" t="str">
        <f t="shared" si="1"/>
        <v/>
      </c>
      <c r="Q22" s="48" t="str">
        <f>IF('1 Farmers, Area, Prod.'!$C23="","",'1 Farmers, Area, Prod.'!$C23)</f>
        <v/>
      </c>
      <c r="R22" s="45" t="str">
        <f t="shared" si="2"/>
        <v/>
      </c>
    </row>
    <row r="23" spans="1:18" ht="16.5" customHeight="1" x14ac:dyDescent="0.2">
      <c r="A23" s="77" t="str">
        <f>'1 Farmers, Area, Prod.'!A24</f>
        <v>Farmer 11</v>
      </c>
      <c r="B23" s="134"/>
      <c r="C23" s="135"/>
      <c r="D23" s="135"/>
      <c r="E23" s="135"/>
      <c r="F23" s="135"/>
      <c r="G23" s="130"/>
      <c r="H23" s="130"/>
      <c r="I23" s="135"/>
      <c r="J23" s="135"/>
      <c r="K23" s="135"/>
      <c r="L23" s="135"/>
      <c r="M23" s="136"/>
      <c r="N23" s="133"/>
      <c r="O23" s="326" t="str">
        <f t="shared" si="0"/>
        <v/>
      </c>
      <c r="P23" s="50" t="str">
        <f t="shared" si="1"/>
        <v/>
      </c>
      <c r="Q23" s="48" t="str">
        <f>IF('1 Farmers, Area, Prod.'!$C24="","",'1 Farmers, Area, Prod.'!$C24)</f>
        <v/>
      </c>
      <c r="R23" s="45" t="str">
        <f t="shared" si="2"/>
        <v/>
      </c>
    </row>
    <row r="24" spans="1:18" ht="16.5" customHeight="1" x14ac:dyDescent="0.2">
      <c r="A24" s="77" t="str">
        <f>'1 Farmers, Area, Prod.'!A25</f>
        <v>Farmer 12</v>
      </c>
      <c r="B24" s="134"/>
      <c r="C24" s="135"/>
      <c r="D24" s="135"/>
      <c r="E24" s="135"/>
      <c r="F24" s="135"/>
      <c r="G24" s="130"/>
      <c r="H24" s="130"/>
      <c r="I24" s="135"/>
      <c r="J24" s="135"/>
      <c r="K24" s="135"/>
      <c r="L24" s="135"/>
      <c r="M24" s="136"/>
      <c r="N24" s="133"/>
      <c r="O24" s="326" t="str">
        <f t="shared" si="0"/>
        <v/>
      </c>
      <c r="P24" s="50" t="str">
        <f t="shared" si="1"/>
        <v/>
      </c>
      <c r="Q24" s="48" t="str">
        <f>IF('1 Farmers, Area, Prod.'!$C25="","",'1 Farmers, Area, Prod.'!$C25)</f>
        <v/>
      </c>
      <c r="R24" s="45" t="str">
        <f t="shared" si="2"/>
        <v/>
      </c>
    </row>
    <row r="25" spans="1:18" ht="16.5" customHeight="1" x14ac:dyDescent="0.2">
      <c r="A25" s="77" t="str">
        <f>'1 Farmers, Area, Prod.'!A26</f>
        <v>Farmer 13</v>
      </c>
      <c r="B25" s="134"/>
      <c r="C25" s="135"/>
      <c r="D25" s="135"/>
      <c r="E25" s="135"/>
      <c r="F25" s="135"/>
      <c r="G25" s="130"/>
      <c r="H25" s="130"/>
      <c r="I25" s="135"/>
      <c r="J25" s="135"/>
      <c r="K25" s="135"/>
      <c r="L25" s="135"/>
      <c r="M25" s="136"/>
      <c r="N25" s="133"/>
      <c r="O25" s="326" t="str">
        <f t="shared" si="0"/>
        <v/>
      </c>
      <c r="P25" s="50" t="str">
        <f t="shared" si="1"/>
        <v/>
      </c>
      <c r="Q25" s="48" t="str">
        <f>IF('1 Farmers, Area, Prod.'!$C26="","",'1 Farmers, Area, Prod.'!$C26)</f>
        <v/>
      </c>
      <c r="R25" s="45" t="str">
        <f t="shared" si="2"/>
        <v/>
      </c>
    </row>
    <row r="26" spans="1:18" ht="16.5" customHeight="1" x14ac:dyDescent="0.2">
      <c r="A26" s="77" t="str">
        <f>'1 Farmers, Area, Prod.'!A27</f>
        <v>Farmer 14</v>
      </c>
      <c r="B26" s="134"/>
      <c r="C26" s="135"/>
      <c r="D26" s="135"/>
      <c r="E26" s="135"/>
      <c r="F26" s="135"/>
      <c r="G26" s="130"/>
      <c r="H26" s="130"/>
      <c r="I26" s="135"/>
      <c r="J26" s="135"/>
      <c r="K26" s="135"/>
      <c r="L26" s="135"/>
      <c r="M26" s="136"/>
      <c r="N26" s="133"/>
      <c r="O26" s="326" t="str">
        <f t="shared" si="0"/>
        <v/>
      </c>
      <c r="P26" s="50" t="str">
        <f t="shared" si="1"/>
        <v/>
      </c>
      <c r="Q26" s="48" t="str">
        <f>IF('1 Farmers, Area, Prod.'!$C27="","",'1 Farmers, Area, Prod.'!$C27)</f>
        <v/>
      </c>
      <c r="R26" s="45" t="str">
        <f t="shared" si="2"/>
        <v/>
      </c>
    </row>
    <row r="27" spans="1:18" ht="16.5" customHeight="1" x14ac:dyDescent="0.2">
      <c r="A27" s="77" t="str">
        <f>'1 Farmers, Area, Prod.'!A28</f>
        <v>Farmer 15</v>
      </c>
      <c r="B27" s="134"/>
      <c r="C27" s="135"/>
      <c r="D27" s="135"/>
      <c r="E27" s="135"/>
      <c r="F27" s="135"/>
      <c r="G27" s="130"/>
      <c r="H27" s="130"/>
      <c r="I27" s="135"/>
      <c r="J27" s="135"/>
      <c r="K27" s="135"/>
      <c r="L27" s="135"/>
      <c r="M27" s="136"/>
      <c r="N27" s="133"/>
      <c r="O27" s="326" t="str">
        <f t="shared" si="0"/>
        <v/>
      </c>
      <c r="P27" s="50" t="str">
        <f t="shared" si="1"/>
        <v/>
      </c>
      <c r="Q27" s="48" t="str">
        <f>IF('1 Farmers, Area, Prod.'!$C28="","",'1 Farmers, Area, Prod.'!$C28)</f>
        <v/>
      </c>
      <c r="R27" s="45" t="str">
        <f t="shared" si="2"/>
        <v/>
      </c>
    </row>
    <row r="28" spans="1:18" ht="16.5" customHeight="1" x14ac:dyDescent="0.2">
      <c r="A28" s="77" t="str">
        <f>'1 Farmers, Area, Prod.'!A29</f>
        <v>Farmer 16</v>
      </c>
      <c r="B28" s="134"/>
      <c r="C28" s="135"/>
      <c r="D28" s="135"/>
      <c r="E28" s="135"/>
      <c r="F28" s="135"/>
      <c r="G28" s="130"/>
      <c r="H28" s="130"/>
      <c r="I28" s="135"/>
      <c r="J28" s="135"/>
      <c r="K28" s="135"/>
      <c r="L28" s="135"/>
      <c r="M28" s="136"/>
      <c r="N28" s="133"/>
      <c r="O28" s="326" t="str">
        <f t="shared" si="0"/>
        <v/>
      </c>
      <c r="P28" s="50" t="str">
        <f t="shared" si="1"/>
        <v/>
      </c>
      <c r="Q28" s="48" t="str">
        <f>IF('1 Farmers, Area, Prod.'!$C29="","",'1 Farmers, Area, Prod.'!$C29)</f>
        <v/>
      </c>
      <c r="R28" s="45" t="str">
        <f t="shared" si="2"/>
        <v/>
      </c>
    </row>
    <row r="29" spans="1:18" ht="16.5" customHeight="1" x14ac:dyDescent="0.2">
      <c r="A29" s="77" t="str">
        <f>'1 Farmers, Area, Prod.'!A30</f>
        <v>Farmer 17</v>
      </c>
      <c r="B29" s="134"/>
      <c r="C29" s="135"/>
      <c r="D29" s="135"/>
      <c r="E29" s="135"/>
      <c r="F29" s="135"/>
      <c r="G29" s="130"/>
      <c r="H29" s="130"/>
      <c r="I29" s="135"/>
      <c r="J29" s="135"/>
      <c r="K29" s="135"/>
      <c r="L29" s="135"/>
      <c r="M29" s="136"/>
      <c r="N29" s="133"/>
      <c r="O29" s="326" t="str">
        <f t="shared" si="0"/>
        <v/>
      </c>
      <c r="P29" s="50" t="str">
        <f t="shared" si="1"/>
        <v/>
      </c>
      <c r="Q29" s="48" t="str">
        <f>IF('1 Farmers, Area, Prod.'!$C30="","",'1 Farmers, Area, Prod.'!$C30)</f>
        <v/>
      </c>
      <c r="R29" s="45" t="str">
        <f t="shared" si="2"/>
        <v/>
      </c>
    </row>
    <row r="30" spans="1:18" ht="16.5" customHeight="1" x14ac:dyDescent="0.2">
      <c r="A30" s="77" t="str">
        <f>'1 Farmers, Area, Prod.'!A31</f>
        <v>Farmer 18</v>
      </c>
      <c r="B30" s="134"/>
      <c r="C30" s="135"/>
      <c r="D30" s="135"/>
      <c r="E30" s="135"/>
      <c r="F30" s="135"/>
      <c r="G30" s="130"/>
      <c r="H30" s="130"/>
      <c r="I30" s="135"/>
      <c r="J30" s="135"/>
      <c r="K30" s="135"/>
      <c r="L30" s="135"/>
      <c r="M30" s="136"/>
      <c r="N30" s="133"/>
      <c r="O30" s="326" t="str">
        <f t="shared" si="0"/>
        <v/>
      </c>
      <c r="P30" s="50" t="str">
        <f t="shared" si="1"/>
        <v/>
      </c>
      <c r="Q30" s="48" t="str">
        <f>IF('1 Farmers, Area, Prod.'!$C31="","",'1 Farmers, Area, Prod.'!$C31)</f>
        <v/>
      </c>
      <c r="R30" s="45" t="str">
        <f t="shared" si="2"/>
        <v/>
      </c>
    </row>
    <row r="31" spans="1:18" ht="16.5" customHeight="1" x14ac:dyDescent="0.2">
      <c r="A31" s="77" t="str">
        <f>'1 Farmers, Area, Prod.'!A32</f>
        <v>Farmer 19</v>
      </c>
      <c r="B31" s="134"/>
      <c r="C31" s="135"/>
      <c r="D31" s="135"/>
      <c r="E31" s="135"/>
      <c r="F31" s="135"/>
      <c r="G31" s="130"/>
      <c r="H31" s="130"/>
      <c r="I31" s="135"/>
      <c r="J31" s="135"/>
      <c r="K31" s="135"/>
      <c r="L31" s="135"/>
      <c r="M31" s="136"/>
      <c r="N31" s="133"/>
      <c r="O31" s="326" t="str">
        <f t="shared" si="0"/>
        <v/>
      </c>
      <c r="P31" s="50" t="str">
        <f t="shared" si="1"/>
        <v/>
      </c>
      <c r="Q31" s="48" t="str">
        <f>IF('1 Farmers, Area, Prod.'!$C32="","",'1 Farmers, Area, Prod.'!$C32)</f>
        <v/>
      </c>
      <c r="R31" s="45" t="str">
        <f t="shared" si="2"/>
        <v/>
      </c>
    </row>
    <row r="32" spans="1:18" ht="16.5" customHeight="1" x14ac:dyDescent="0.2">
      <c r="A32" s="77" t="str">
        <f>'1 Farmers, Area, Prod.'!A33</f>
        <v>Farmer 20</v>
      </c>
      <c r="B32" s="134"/>
      <c r="C32" s="135"/>
      <c r="D32" s="135"/>
      <c r="E32" s="135"/>
      <c r="F32" s="135"/>
      <c r="G32" s="130"/>
      <c r="H32" s="130"/>
      <c r="I32" s="135"/>
      <c r="J32" s="135"/>
      <c r="K32" s="135"/>
      <c r="L32" s="135"/>
      <c r="M32" s="136"/>
      <c r="N32" s="133"/>
      <c r="O32" s="326" t="str">
        <f t="shared" si="0"/>
        <v/>
      </c>
      <c r="P32" s="50" t="str">
        <f t="shared" si="1"/>
        <v/>
      </c>
      <c r="Q32" s="48" t="str">
        <f>IF('1 Farmers, Area, Prod.'!$C33="","",'1 Farmers, Area, Prod.'!$C33)</f>
        <v/>
      </c>
      <c r="R32" s="45" t="str">
        <f t="shared" si="2"/>
        <v/>
      </c>
    </row>
    <row r="33" spans="1:18" ht="16.5" customHeight="1" x14ac:dyDescent="0.2">
      <c r="A33" s="77" t="str">
        <f>'1 Farmers, Area, Prod.'!A34</f>
        <v>Farmer 21</v>
      </c>
      <c r="B33" s="134"/>
      <c r="C33" s="135"/>
      <c r="D33" s="135"/>
      <c r="E33" s="135"/>
      <c r="F33" s="135"/>
      <c r="G33" s="135"/>
      <c r="H33" s="135"/>
      <c r="I33" s="135"/>
      <c r="J33" s="135"/>
      <c r="K33" s="135"/>
      <c r="L33" s="135"/>
      <c r="M33" s="136"/>
      <c r="N33" s="133"/>
      <c r="O33" s="326" t="str">
        <f t="shared" si="0"/>
        <v/>
      </c>
      <c r="P33" s="50" t="str">
        <f t="shared" si="1"/>
        <v/>
      </c>
      <c r="Q33" s="48" t="str">
        <f>IF('1 Farmers, Area, Prod.'!$C34="","",'1 Farmers, Area, Prod.'!$C34)</f>
        <v/>
      </c>
      <c r="R33" s="45" t="str">
        <f t="shared" si="2"/>
        <v/>
      </c>
    </row>
    <row r="34" spans="1:18" ht="16.5" customHeight="1" x14ac:dyDescent="0.2">
      <c r="A34" s="77" t="str">
        <f>'1 Farmers, Area, Prod.'!A35</f>
        <v>Farmer 22</v>
      </c>
      <c r="B34" s="134"/>
      <c r="C34" s="135"/>
      <c r="D34" s="135"/>
      <c r="E34" s="135"/>
      <c r="F34" s="135"/>
      <c r="G34" s="135"/>
      <c r="H34" s="135"/>
      <c r="I34" s="135"/>
      <c r="J34" s="135"/>
      <c r="K34" s="135"/>
      <c r="L34" s="135"/>
      <c r="M34" s="136"/>
      <c r="N34" s="133"/>
      <c r="O34" s="326" t="str">
        <f t="shared" si="0"/>
        <v/>
      </c>
      <c r="P34" s="50" t="str">
        <f t="shared" si="1"/>
        <v/>
      </c>
      <c r="Q34" s="48" t="str">
        <f>IF('1 Farmers, Area, Prod.'!$C35="","",'1 Farmers, Area, Prod.'!$C35)</f>
        <v/>
      </c>
      <c r="R34" s="45" t="str">
        <f t="shared" si="2"/>
        <v/>
      </c>
    </row>
    <row r="35" spans="1:18" ht="16.5" customHeight="1" x14ac:dyDescent="0.2">
      <c r="A35" s="77" t="str">
        <f>'1 Farmers, Area, Prod.'!A36</f>
        <v>Farmer 23</v>
      </c>
      <c r="B35" s="134"/>
      <c r="C35" s="135"/>
      <c r="D35" s="135"/>
      <c r="E35" s="135"/>
      <c r="F35" s="135"/>
      <c r="G35" s="135"/>
      <c r="H35" s="135"/>
      <c r="I35" s="135"/>
      <c r="J35" s="135"/>
      <c r="K35" s="135"/>
      <c r="L35" s="135"/>
      <c r="M35" s="136"/>
      <c r="N35" s="133"/>
      <c r="O35" s="326" t="str">
        <f t="shared" si="0"/>
        <v/>
      </c>
      <c r="P35" s="50" t="str">
        <f t="shared" si="1"/>
        <v/>
      </c>
      <c r="Q35" s="48" t="str">
        <f>IF('1 Farmers, Area, Prod.'!$C36="","",'1 Farmers, Area, Prod.'!$C36)</f>
        <v/>
      </c>
      <c r="R35" s="45" t="str">
        <f t="shared" si="2"/>
        <v/>
      </c>
    </row>
    <row r="36" spans="1:18" ht="16.5" customHeight="1" x14ac:dyDescent="0.2">
      <c r="A36" s="77" t="str">
        <f>'1 Farmers, Area, Prod.'!A37</f>
        <v>Farmer 24</v>
      </c>
      <c r="B36" s="134"/>
      <c r="C36" s="135"/>
      <c r="D36" s="135"/>
      <c r="E36" s="135"/>
      <c r="F36" s="135"/>
      <c r="G36" s="135"/>
      <c r="H36" s="135"/>
      <c r="I36" s="135"/>
      <c r="J36" s="135"/>
      <c r="K36" s="135"/>
      <c r="L36" s="135"/>
      <c r="M36" s="136"/>
      <c r="N36" s="133"/>
      <c r="O36" s="326" t="str">
        <f t="shared" si="0"/>
        <v/>
      </c>
      <c r="P36" s="50" t="str">
        <f t="shared" si="1"/>
        <v/>
      </c>
      <c r="Q36" s="48" t="str">
        <f>IF('1 Farmers, Area, Prod.'!$C37="","",'1 Farmers, Area, Prod.'!$C37)</f>
        <v/>
      </c>
      <c r="R36" s="45" t="str">
        <f t="shared" si="2"/>
        <v/>
      </c>
    </row>
    <row r="37" spans="1:18" ht="16.5" customHeight="1" x14ac:dyDescent="0.2">
      <c r="A37" s="77" t="str">
        <f>'1 Farmers, Area, Prod.'!A38</f>
        <v>Farmer 25</v>
      </c>
      <c r="B37" s="134"/>
      <c r="C37" s="135"/>
      <c r="D37" s="135"/>
      <c r="E37" s="135"/>
      <c r="F37" s="135"/>
      <c r="G37" s="135"/>
      <c r="H37" s="135"/>
      <c r="I37" s="135"/>
      <c r="J37" s="135"/>
      <c r="K37" s="135"/>
      <c r="L37" s="135"/>
      <c r="M37" s="136"/>
      <c r="N37" s="133"/>
      <c r="O37" s="326" t="str">
        <f t="shared" si="0"/>
        <v/>
      </c>
      <c r="P37" s="50" t="str">
        <f t="shared" si="1"/>
        <v/>
      </c>
      <c r="Q37" s="48" t="str">
        <f>IF('1 Farmers, Area, Prod.'!$C38="","",'1 Farmers, Area, Prod.'!$C38)</f>
        <v/>
      </c>
      <c r="R37" s="45" t="str">
        <f t="shared" si="2"/>
        <v/>
      </c>
    </row>
    <row r="38" spans="1:18" ht="16.5" customHeight="1" x14ac:dyDescent="0.2">
      <c r="A38" s="77" t="str">
        <f>'1 Farmers, Area, Prod.'!A39</f>
        <v>Farmer 26</v>
      </c>
      <c r="B38" s="134"/>
      <c r="C38" s="135"/>
      <c r="D38" s="135"/>
      <c r="E38" s="135"/>
      <c r="F38" s="135"/>
      <c r="G38" s="135"/>
      <c r="H38" s="135"/>
      <c r="I38" s="135"/>
      <c r="J38" s="135"/>
      <c r="K38" s="135"/>
      <c r="L38" s="135"/>
      <c r="M38" s="136"/>
      <c r="N38" s="133"/>
      <c r="O38" s="326" t="str">
        <f t="shared" si="0"/>
        <v/>
      </c>
      <c r="P38" s="50" t="str">
        <f t="shared" si="1"/>
        <v/>
      </c>
      <c r="Q38" s="48" t="str">
        <f>IF('1 Farmers, Area, Prod.'!$C39="","",'1 Farmers, Area, Prod.'!$C39)</f>
        <v/>
      </c>
      <c r="R38" s="45" t="str">
        <f t="shared" si="2"/>
        <v/>
      </c>
    </row>
    <row r="39" spans="1:18" ht="16.5" customHeight="1" x14ac:dyDescent="0.2">
      <c r="A39" s="77" t="str">
        <f>'1 Farmers, Area, Prod.'!A40</f>
        <v>Farmer 27</v>
      </c>
      <c r="B39" s="134"/>
      <c r="C39" s="135"/>
      <c r="D39" s="135"/>
      <c r="E39" s="135"/>
      <c r="F39" s="135"/>
      <c r="G39" s="135"/>
      <c r="H39" s="135"/>
      <c r="I39" s="135"/>
      <c r="J39" s="135"/>
      <c r="K39" s="135"/>
      <c r="L39" s="135"/>
      <c r="M39" s="136"/>
      <c r="N39" s="133"/>
      <c r="O39" s="326" t="str">
        <f t="shared" si="0"/>
        <v/>
      </c>
      <c r="P39" s="50" t="str">
        <f t="shared" si="1"/>
        <v/>
      </c>
      <c r="Q39" s="48" t="str">
        <f>IF('1 Farmers, Area, Prod.'!$C40="","",'1 Farmers, Area, Prod.'!$C40)</f>
        <v/>
      </c>
      <c r="R39" s="45" t="str">
        <f t="shared" si="2"/>
        <v/>
      </c>
    </row>
    <row r="40" spans="1:18" ht="16.5" customHeight="1" x14ac:dyDescent="0.2">
      <c r="A40" s="77" t="str">
        <f>'1 Farmers, Area, Prod.'!A41</f>
        <v>Farmer 28</v>
      </c>
      <c r="B40" s="134"/>
      <c r="C40" s="135"/>
      <c r="D40" s="135"/>
      <c r="E40" s="135"/>
      <c r="F40" s="135"/>
      <c r="G40" s="135"/>
      <c r="H40" s="135"/>
      <c r="I40" s="135"/>
      <c r="J40" s="135"/>
      <c r="K40" s="135"/>
      <c r="L40" s="135"/>
      <c r="M40" s="136"/>
      <c r="N40" s="133"/>
      <c r="O40" s="326" t="str">
        <f t="shared" si="0"/>
        <v/>
      </c>
      <c r="P40" s="50" t="str">
        <f t="shared" si="1"/>
        <v/>
      </c>
      <c r="Q40" s="48" t="str">
        <f>IF('1 Farmers, Area, Prod.'!$C41="","",'1 Farmers, Area, Prod.'!$C41)</f>
        <v/>
      </c>
      <c r="R40" s="45" t="str">
        <f t="shared" si="2"/>
        <v/>
      </c>
    </row>
    <row r="41" spans="1:18" ht="16.5" customHeight="1" x14ac:dyDescent="0.2">
      <c r="A41" s="77" t="str">
        <f>'1 Farmers, Area, Prod.'!A42</f>
        <v>Farmer 29</v>
      </c>
      <c r="B41" s="134"/>
      <c r="C41" s="135"/>
      <c r="D41" s="135"/>
      <c r="E41" s="135"/>
      <c r="F41" s="135"/>
      <c r="G41" s="135"/>
      <c r="H41" s="135"/>
      <c r="I41" s="135"/>
      <c r="J41" s="135"/>
      <c r="K41" s="135"/>
      <c r="L41" s="135"/>
      <c r="M41" s="136"/>
      <c r="N41" s="133"/>
      <c r="O41" s="326" t="str">
        <f t="shared" si="0"/>
        <v/>
      </c>
      <c r="P41" s="50" t="str">
        <f t="shared" si="1"/>
        <v/>
      </c>
      <c r="Q41" s="48" t="str">
        <f>IF('1 Farmers, Area, Prod.'!$C42="","",'1 Farmers, Area, Prod.'!$C42)</f>
        <v/>
      </c>
      <c r="R41" s="45" t="str">
        <f t="shared" si="2"/>
        <v/>
      </c>
    </row>
    <row r="42" spans="1:18" ht="16.5" customHeight="1" x14ac:dyDescent="0.2">
      <c r="A42" s="77" t="str">
        <f>'1 Farmers, Area, Prod.'!A43</f>
        <v>Farmer 30</v>
      </c>
      <c r="B42" s="134"/>
      <c r="C42" s="135"/>
      <c r="D42" s="135"/>
      <c r="E42" s="135"/>
      <c r="F42" s="135"/>
      <c r="G42" s="135"/>
      <c r="H42" s="135"/>
      <c r="I42" s="135"/>
      <c r="J42" s="135"/>
      <c r="K42" s="135"/>
      <c r="L42" s="135"/>
      <c r="M42" s="136"/>
      <c r="N42" s="133"/>
      <c r="O42" s="326" t="str">
        <f t="shared" si="0"/>
        <v/>
      </c>
      <c r="P42" s="50" t="str">
        <f t="shared" si="1"/>
        <v/>
      </c>
      <c r="Q42" s="48" t="str">
        <f>IF('1 Farmers, Area, Prod.'!$C43="","",'1 Farmers, Area, Prod.'!$C43)</f>
        <v/>
      </c>
      <c r="R42" s="45" t="str">
        <f t="shared" si="2"/>
        <v/>
      </c>
    </row>
    <row r="43" spans="1:18" ht="16.5" customHeight="1" x14ac:dyDescent="0.2">
      <c r="A43" s="77" t="str">
        <f>'1 Farmers, Area, Prod.'!A44</f>
        <v>Farmer 31</v>
      </c>
      <c r="B43" s="134"/>
      <c r="C43" s="135"/>
      <c r="D43" s="135"/>
      <c r="E43" s="135"/>
      <c r="F43" s="135"/>
      <c r="G43" s="135"/>
      <c r="H43" s="135"/>
      <c r="I43" s="135"/>
      <c r="J43" s="135"/>
      <c r="K43" s="135"/>
      <c r="L43" s="135"/>
      <c r="M43" s="136"/>
      <c r="N43" s="133"/>
      <c r="O43" s="326" t="str">
        <f t="shared" si="0"/>
        <v/>
      </c>
      <c r="P43" s="50" t="str">
        <f t="shared" si="1"/>
        <v/>
      </c>
      <c r="Q43" s="48" t="str">
        <f>IF('1 Farmers, Area, Prod.'!$C44="","",'1 Farmers, Area, Prod.'!$C44)</f>
        <v/>
      </c>
      <c r="R43" s="45" t="str">
        <f t="shared" si="2"/>
        <v/>
      </c>
    </row>
    <row r="44" spans="1:18" ht="16.5" customHeight="1" x14ac:dyDescent="0.2">
      <c r="A44" s="77" t="str">
        <f>'1 Farmers, Area, Prod.'!A45</f>
        <v>Farmer 32</v>
      </c>
      <c r="B44" s="134"/>
      <c r="C44" s="135"/>
      <c r="D44" s="135"/>
      <c r="E44" s="135"/>
      <c r="F44" s="135"/>
      <c r="G44" s="135"/>
      <c r="H44" s="135"/>
      <c r="I44" s="135"/>
      <c r="J44" s="135"/>
      <c r="K44" s="135"/>
      <c r="L44" s="135"/>
      <c r="M44" s="136"/>
      <c r="N44" s="133"/>
      <c r="O44" s="326" t="str">
        <f t="shared" si="0"/>
        <v/>
      </c>
      <c r="P44" s="50" t="str">
        <f t="shared" si="1"/>
        <v/>
      </c>
      <c r="Q44" s="48" t="str">
        <f>IF('1 Farmers, Area, Prod.'!$C45="","",'1 Farmers, Area, Prod.'!$C45)</f>
        <v/>
      </c>
      <c r="R44" s="45" t="str">
        <f t="shared" si="2"/>
        <v/>
      </c>
    </row>
    <row r="45" spans="1:18" ht="16.5" customHeight="1" x14ac:dyDescent="0.2">
      <c r="A45" s="77" t="str">
        <f>'1 Farmers, Area, Prod.'!A46</f>
        <v>Farmer 33</v>
      </c>
      <c r="B45" s="134"/>
      <c r="C45" s="135"/>
      <c r="D45" s="135"/>
      <c r="E45" s="135"/>
      <c r="F45" s="135"/>
      <c r="G45" s="135"/>
      <c r="H45" s="135"/>
      <c r="I45" s="135"/>
      <c r="J45" s="135"/>
      <c r="K45" s="135"/>
      <c r="L45" s="135"/>
      <c r="M45" s="136"/>
      <c r="N45" s="133"/>
      <c r="O45" s="326" t="str">
        <f t="shared" si="0"/>
        <v/>
      </c>
      <c r="P45" s="50" t="str">
        <f t="shared" si="1"/>
        <v/>
      </c>
      <c r="Q45" s="48" t="str">
        <f>IF('1 Farmers, Area, Prod.'!$C46="","",'1 Farmers, Area, Prod.'!$C46)</f>
        <v/>
      </c>
      <c r="R45" s="45" t="str">
        <f t="shared" si="2"/>
        <v/>
      </c>
    </row>
    <row r="46" spans="1:18" ht="16.5" customHeight="1" x14ac:dyDescent="0.2">
      <c r="A46" s="77" t="str">
        <f>'1 Farmers, Area, Prod.'!A47</f>
        <v>Farmer 34</v>
      </c>
      <c r="B46" s="134"/>
      <c r="C46" s="135"/>
      <c r="D46" s="135"/>
      <c r="E46" s="135"/>
      <c r="F46" s="135"/>
      <c r="G46" s="135"/>
      <c r="H46" s="135"/>
      <c r="I46" s="135"/>
      <c r="J46" s="135"/>
      <c r="K46" s="135"/>
      <c r="L46" s="135"/>
      <c r="M46" s="136"/>
      <c r="N46" s="133"/>
      <c r="O46" s="326" t="str">
        <f t="shared" si="0"/>
        <v/>
      </c>
      <c r="P46" s="50" t="str">
        <f t="shared" si="1"/>
        <v/>
      </c>
      <c r="Q46" s="48" t="str">
        <f>IF('1 Farmers, Area, Prod.'!$C47="","",'1 Farmers, Area, Prod.'!$C47)</f>
        <v/>
      </c>
      <c r="R46" s="45" t="str">
        <f t="shared" si="2"/>
        <v/>
      </c>
    </row>
    <row r="47" spans="1:18" ht="16.5" customHeight="1" x14ac:dyDescent="0.2">
      <c r="A47" s="77" t="str">
        <f>'1 Farmers, Area, Prod.'!A48</f>
        <v>Farmer 35</v>
      </c>
      <c r="B47" s="134"/>
      <c r="C47" s="135"/>
      <c r="D47" s="135"/>
      <c r="E47" s="135"/>
      <c r="F47" s="135"/>
      <c r="G47" s="135"/>
      <c r="H47" s="135"/>
      <c r="I47" s="135"/>
      <c r="J47" s="135"/>
      <c r="K47" s="135"/>
      <c r="L47" s="135"/>
      <c r="M47" s="136"/>
      <c r="N47" s="133"/>
      <c r="O47" s="326" t="str">
        <f t="shared" si="0"/>
        <v/>
      </c>
      <c r="P47" s="50" t="str">
        <f t="shared" si="1"/>
        <v/>
      </c>
      <c r="Q47" s="48" t="str">
        <f>IF('1 Farmers, Area, Prod.'!$C48="","",'1 Farmers, Area, Prod.'!$C48)</f>
        <v/>
      </c>
      <c r="R47" s="45" t="str">
        <f t="shared" si="2"/>
        <v/>
      </c>
    </row>
    <row r="48" spans="1:18" ht="16.5" customHeight="1" x14ac:dyDescent="0.2">
      <c r="A48" s="77" t="str">
        <f>'1 Farmers, Area, Prod.'!A49</f>
        <v>Farmer 36</v>
      </c>
      <c r="B48" s="134"/>
      <c r="C48" s="135"/>
      <c r="D48" s="135"/>
      <c r="E48" s="135"/>
      <c r="F48" s="135"/>
      <c r="G48" s="135"/>
      <c r="H48" s="135"/>
      <c r="I48" s="135"/>
      <c r="J48" s="135"/>
      <c r="K48" s="135"/>
      <c r="L48" s="135"/>
      <c r="M48" s="136"/>
      <c r="N48" s="133"/>
      <c r="O48" s="326" t="str">
        <f t="shared" si="0"/>
        <v/>
      </c>
      <c r="P48" s="50" t="str">
        <f t="shared" si="1"/>
        <v/>
      </c>
      <c r="Q48" s="48" t="str">
        <f>IF('1 Farmers, Area, Prod.'!$C49="","",'1 Farmers, Area, Prod.'!$C49)</f>
        <v/>
      </c>
      <c r="R48" s="45" t="str">
        <f t="shared" si="2"/>
        <v/>
      </c>
    </row>
    <row r="49" spans="1:19" ht="16.5" customHeight="1" x14ac:dyDescent="0.2">
      <c r="A49" s="77" t="str">
        <f>'1 Farmers, Area, Prod.'!A50</f>
        <v>Farmer 37</v>
      </c>
      <c r="B49" s="134"/>
      <c r="C49" s="135"/>
      <c r="D49" s="135"/>
      <c r="E49" s="135"/>
      <c r="F49" s="135"/>
      <c r="G49" s="135"/>
      <c r="H49" s="135"/>
      <c r="I49" s="135"/>
      <c r="J49" s="135"/>
      <c r="K49" s="135"/>
      <c r="L49" s="135"/>
      <c r="M49" s="136"/>
      <c r="N49" s="133"/>
      <c r="O49" s="326" t="str">
        <f t="shared" si="0"/>
        <v/>
      </c>
      <c r="P49" s="50" t="str">
        <f t="shared" si="1"/>
        <v/>
      </c>
      <c r="Q49" s="48" t="str">
        <f>IF('1 Farmers, Area, Prod.'!$C50="","",'1 Farmers, Area, Prod.'!$C50)</f>
        <v/>
      </c>
      <c r="R49" s="45" t="str">
        <f t="shared" si="2"/>
        <v/>
      </c>
    </row>
    <row r="50" spans="1:19" ht="16.5" customHeight="1" x14ac:dyDescent="0.2">
      <c r="A50" s="77" t="str">
        <f>'1 Farmers, Area, Prod.'!A51</f>
        <v>Farmer 38</v>
      </c>
      <c r="B50" s="134"/>
      <c r="C50" s="135"/>
      <c r="D50" s="135"/>
      <c r="E50" s="135"/>
      <c r="F50" s="135"/>
      <c r="G50" s="135"/>
      <c r="H50" s="135"/>
      <c r="I50" s="135"/>
      <c r="J50" s="135"/>
      <c r="K50" s="135"/>
      <c r="L50" s="135"/>
      <c r="M50" s="136"/>
      <c r="N50" s="133"/>
      <c r="O50" s="326" t="str">
        <f t="shared" si="0"/>
        <v/>
      </c>
      <c r="P50" s="50" t="str">
        <f t="shared" si="1"/>
        <v/>
      </c>
      <c r="Q50" s="48" t="str">
        <f>IF('1 Farmers, Area, Prod.'!$C51="","",'1 Farmers, Area, Prod.'!$C51)</f>
        <v/>
      </c>
      <c r="R50" s="45" t="str">
        <f t="shared" si="2"/>
        <v/>
      </c>
    </row>
    <row r="51" spans="1:19" ht="16.5" customHeight="1" x14ac:dyDescent="0.2">
      <c r="A51" s="77" t="str">
        <f>'1 Farmers, Area, Prod.'!A52</f>
        <v>Farmer 39</v>
      </c>
      <c r="B51" s="134"/>
      <c r="C51" s="135"/>
      <c r="D51" s="135"/>
      <c r="E51" s="135"/>
      <c r="F51" s="135"/>
      <c r="G51" s="135"/>
      <c r="H51" s="135"/>
      <c r="I51" s="135"/>
      <c r="J51" s="135"/>
      <c r="K51" s="135"/>
      <c r="L51" s="135"/>
      <c r="M51" s="136"/>
      <c r="N51" s="133"/>
      <c r="O51" s="326" t="str">
        <f t="shared" si="0"/>
        <v/>
      </c>
      <c r="P51" s="50" t="str">
        <f t="shared" si="1"/>
        <v/>
      </c>
      <c r="Q51" s="48" t="str">
        <f>IF('1 Farmers, Area, Prod.'!$C52="","",'1 Farmers, Area, Prod.'!$C52)</f>
        <v/>
      </c>
      <c r="R51" s="45" t="str">
        <f t="shared" si="2"/>
        <v/>
      </c>
    </row>
    <row r="52" spans="1:19" ht="16.5" customHeight="1" x14ac:dyDescent="0.2">
      <c r="A52" s="77" t="str">
        <f>'1 Farmers, Area, Prod.'!A53</f>
        <v>Farmer 40</v>
      </c>
      <c r="B52" s="134"/>
      <c r="C52" s="135"/>
      <c r="D52" s="135"/>
      <c r="E52" s="135"/>
      <c r="F52" s="135"/>
      <c r="G52" s="135"/>
      <c r="H52" s="135"/>
      <c r="I52" s="135"/>
      <c r="J52" s="135"/>
      <c r="K52" s="135"/>
      <c r="L52" s="135"/>
      <c r="M52" s="136"/>
      <c r="N52" s="133"/>
      <c r="O52" s="326" t="str">
        <f t="shared" si="0"/>
        <v/>
      </c>
      <c r="P52" s="50" t="str">
        <f t="shared" si="1"/>
        <v/>
      </c>
      <c r="Q52" s="48" t="str">
        <f>IF('1 Farmers, Area, Prod.'!$C53="","",'1 Farmers, Area, Prod.'!$C53)</f>
        <v/>
      </c>
      <c r="R52" s="45" t="str">
        <f t="shared" si="2"/>
        <v/>
      </c>
    </row>
    <row r="53" spans="1:19" ht="16.5" customHeight="1" x14ac:dyDescent="0.2">
      <c r="A53" s="77" t="str">
        <f>'1 Farmers, Area, Prod.'!A54</f>
        <v>Farmer 41</v>
      </c>
      <c r="B53" s="134"/>
      <c r="C53" s="135"/>
      <c r="D53" s="135"/>
      <c r="E53" s="135"/>
      <c r="F53" s="135"/>
      <c r="G53" s="135"/>
      <c r="H53" s="135"/>
      <c r="I53" s="135"/>
      <c r="J53" s="135"/>
      <c r="K53" s="135"/>
      <c r="L53" s="135"/>
      <c r="M53" s="136"/>
      <c r="N53" s="133"/>
      <c r="O53" s="326" t="str">
        <f t="shared" si="0"/>
        <v/>
      </c>
      <c r="P53" s="50" t="str">
        <f t="shared" si="1"/>
        <v/>
      </c>
      <c r="Q53" s="48" t="str">
        <f>IF('1 Farmers, Area, Prod.'!$C54="","",'1 Farmers, Area, Prod.'!$C54)</f>
        <v/>
      </c>
      <c r="R53" s="45" t="str">
        <f t="shared" si="2"/>
        <v/>
      </c>
    </row>
    <row r="54" spans="1:19" ht="16.5" customHeight="1" x14ac:dyDescent="0.2">
      <c r="A54" s="77" t="str">
        <f>'1 Farmers, Area, Prod.'!A55</f>
        <v>Farmer 42</v>
      </c>
      <c r="B54" s="134"/>
      <c r="C54" s="135"/>
      <c r="D54" s="135"/>
      <c r="E54" s="135"/>
      <c r="F54" s="135"/>
      <c r="G54" s="135"/>
      <c r="H54" s="135"/>
      <c r="I54" s="135"/>
      <c r="J54" s="135"/>
      <c r="K54" s="135"/>
      <c r="L54" s="135"/>
      <c r="M54" s="136"/>
      <c r="N54" s="133"/>
      <c r="O54" s="326" t="str">
        <f t="shared" si="0"/>
        <v/>
      </c>
      <c r="P54" s="50" t="str">
        <f t="shared" si="1"/>
        <v/>
      </c>
      <c r="Q54" s="48" t="str">
        <f>IF('1 Farmers, Area, Prod.'!$C55="","",'1 Farmers, Area, Prod.'!$C55)</f>
        <v/>
      </c>
      <c r="R54" s="45" t="str">
        <f t="shared" si="2"/>
        <v/>
      </c>
    </row>
    <row r="55" spans="1:19" ht="16.5" customHeight="1" x14ac:dyDescent="0.2">
      <c r="A55" s="77" t="str">
        <f>'1 Farmers, Area, Prod.'!A56</f>
        <v>Farmer 43</v>
      </c>
      <c r="B55" s="134"/>
      <c r="C55" s="135"/>
      <c r="D55" s="135"/>
      <c r="E55" s="135"/>
      <c r="F55" s="135"/>
      <c r="G55" s="135"/>
      <c r="H55" s="135"/>
      <c r="I55" s="135"/>
      <c r="J55" s="135"/>
      <c r="K55" s="135"/>
      <c r="L55" s="135"/>
      <c r="M55" s="136"/>
      <c r="N55" s="133"/>
      <c r="O55" s="326" t="str">
        <f t="shared" si="0"/>
        <v/>
      </c>
      <c r="P55" s="50" t="str">
        <f t="shared" si="1"/>
        <v/>
      </c>
      <c r="Q55" s="48" t="str">
        <f>IF('1 Farmers, Area, Prod.'!$C56="","",'1 Farmers, Area, Prod.'!$C56)</f>
        <v/>
      </c>
      <c r="R55" s="45" t="str">
        <f t="shared" si="2"/>
        <v/>
      </c>
    </row>
    <row r="56" spans="1:19" ht="16.5" customHeight="1" x14ac:dyDescent="0.2">
      <c r="A56" s="77" t="str">
        <f>'1 Farmers, Area, Prod.'!A57</f>
        <v>Farmer 44</v>
      </c>
      <c r="B56" s="134"/>
      <c r="C56" s="135"/>
      <c r="D56" s="135"/>
      <c r="E56" s="135"/>
      <c r="F56" s="135"/>
      <c r="G56" s="135"/>
      <c r="H56" s="135"/>
      <c r="I56" s="135"/>
      <c r="J56" s="135"/>
      <c r="K56" s="135"/>
      <c r="L56" s="135"/>
      <c r="M56" s="136"/>
      <c r="N56" s="133"/>
      <c r="O56" s="326" t="str">
        <f t="shared" si="0"/>
        <v/>
      </c>
      <c r="P56" s="50" t="str">
        <f t="shared" si="1"/>
        <v/>
      </c>
      <c r="Q56" s="48" t="str">
        <f>IF('1 Farmers, Area, Prod.'!$C57="","",'1 Farmers, Area, Prod.'!$C57)</f>
        <v/>
      </c>
      <c r="R56" s="45" t="str">
        <f t="shared" si="2"/>
        <v/>
      </c>
    </row>
    <row r="57" spans="1:19" ht="16.5" customHeight="1" x14ac:dyDescent="0.2">
      <c r="A57" s="77" t="str">
        <f>'1 Farmers, Area, Prod.'!A58</f>
        <v>Farmer 45</v>
      </c>
      <c r="B57" s="134"/>
      <c r="C57" s="135"/>
      <c r="D57" s="135"/>
      <c r="E57" s="135"/>
      <c r="F57" s="135"/>
      <c r="G57" s="135"/>
      <c r="H57" s="135"/>
      <c r="I57" s="135"/>
      <c r="J57" s="135"/>
      <c r="K57" s="135"/>
      <c r="L57" s="135"/>
      <c r="M57" s="136"/>
      <c r="N57" s="133"/>
      <c r="O57" s="326" t="str">
        <f t="shared" si="0"/>
        <v/>
      </c>
      <c r="P57" s="50" t="str">
        <f t="shared" si="1"/>
        <v/>
      </c>
      <c r="Q57" s="48" t="str">
        <f>IF('1 Farmers, Area, Prod.'!$C58="","",'1 Farmers, Area, Prod.'!$C58)</f>
        <v/>
      </c>
      <c r="R57" s="45" t="str">
        <f t="shared" si="2"/>
        <v/>
      </c>
    </row>
    <row r="58" spans="1:19" ht="16.5" customHeight="1" x14ac:dyDescent="0.2">
      <c r="A58" s="77" t="str">
        <f>'1 Farmers, Area, Prod.'!A59</f>
        <v>Farmer 46</v>
      </c>
      <c r="B58" s="134"/>
      <c r="C58" s="135"/>
      <c r="D58" s="135"/>
      <c r="E58" s="135"/>
      <c r="F58" s="135"/>
      <c r="G58" s="135"/>
      <c r="H58" s="135"/>
      <c r="I58" s="135"/>
      <c r="J58" s="135"/>
      <c r="K58" s="135"/>
      <c r="L58" s="135"/>
      <c r="M58" s="136"/>
      <c r="N58" s="133"/>
      <c r="O58" s="326" t="str">
        <f t="shared" si="0"/>
        <v/>
      </c>
      <c r="P58" s="50" t="str">
        <f t="shared" si="1"/>
        <v/>
      </c>
      <c r="Q58" s="48" t="str">
        <f>IF('1 Farmers, Area, Prod.'!$C59="","",'1 Farmers, Area, Prod.'!$C59)</f>
        <v/>
      </c>
      <c r="R58" s="45" t="str">
        <f t="shared" si="2"/>
        <v/>
      </c>
    </row>
    <row r="59" spans="1:19" ht="16.5" customHeight="1" x14ac:dyDescent="0.2">
      <c r="A59" s="77" t="str">
        <f>'1 Farmers, Area, Prod.'!A60</f>
        <v>Farmer 47</v>
      </c>
      <c r="B59" s="134"/>
      <c r="C59" s="135"/>
      <c r="D59" s="135"/>
      <c r="E59" s="135"/>
      <c r="F59" s="135"/>
      <c r="G59" s="135"/>
      <c r="H59" s="135"/>
      <c r="I59" s="135"/>
      <c r="J59" s="135"/>
      <c r="K59" s="135"/>
      <c r="L59" s="135"/>
      <c r="M59" s="136"/>
      <c r="N59" s="133"/>
      <c r="O59" s="326" t="str">
        <f t="shared" si="0"/>
        <v/>
      </c>
      <c r="P59" s="50" t="str">
        <f t="shared" si="1"/>
        <v/>
      </c>
      <c r="Q59" s="48" t="str">
        <f>IF('1 Farmers, Area, Prod.'!$C60="","",'1 Farmers, Area, Prod.'!$C60)</f>
        <v/>
      </c>
      <c r="R59" s="45" t="str">
        <f t="shared" si="2"/>
        <v/>
      </c>
    </row>
    <row r="60" spans="1:19" ht="16.5" customHeight="1" x14ac:dyDescent="0.2">
      <c r="A60" s="77" t="str">
        <f>'1 Farmers, Area, Prod.'!A61</f>
        <v>Farmer 48</v>
      </c>
      <c r="B60" s="134"/>
      <c r="C60" s="135"/>
      <c r="D60" s="135"/>
      <c r="E60" s="135"/>
      <c r="F60" s="135"/>
      <c r="G60" s="135"/>
      <c r="H60" s="135"/>
      <c r="I60" s="135"/>
      <c r="J60" s="135"/>
      <c r="K60" s="135"/>
      <c r="L60" s="135"/>
      <c r="M60" s="136"/>
      <c r="N60" s="133"/>
      <c r="O60" s="326" t="str">
        <f t="shared" si="0"/>
        <v/>
      </c>
      <c r="P60" s="50" t="str">
        <f t="shared" si="1"/>
        <v/>
      </c>
      <c r="Q60" s="48" t="str">
        <f>IF('1 Farmers, Area, Prod.'!$C61="","",'1 Farmers, Area, Prod.'!$C61)</f>
        <v/>
      </c>
      <c r="R60" s="45" t="str">
        <f t="shared" si="2"/>
        <v/>
      </c>
    </row>
    <row r="61" spans="1:19" ht="16.5" customHeight="1" x14ac:dyDescent="0.2">
      <c r="A61" s="77" t="str">
        <f>'1 Farmers, Area, Prod.'!A62</f>
        <v>Farmer 49</v>
      </c>
      <c r="B61" s="134"/>
      <c r="C61" s="135"/>
      <c r="D61" s="135"/>
      <c r="E61" s="135"/>
      <c r="F61" s="135"/>
      <c r="G61" s="135"/>
      <c r="H61" s="135"/>
      <c r="I61" s="135"/>
      <c r="J61" s="135"/>
      <c r="K61" s="135"/>
      <c r="L61" s="135"/>
      <c r="M61" s="136"/>
      <c r="N61" s="133"/>
      <c r="O61" s="326" t="str">
        <f t="shared" si="0"/>
        <v/>
      </c>
      <c r="P61" s="50" t="str">
        <f t="shared" si="1"/>
        <v/>
      </c>
      <c r="Q61" s="48" t="str">
        <f>IF('1 Farmers, Area, Prod.'!$C62="","",'1 Farmers, Area, Prod.'!$C62)</f>
        <v/>
      </c>
      <c r="R61" s="45" t="str">
        <f t="shared" si="2"/>
        <v/>
      </c>
    </row>
    <row r="62" spans="1:19" ht="16.5" customHeight="1" thickBot="1" x14ac:dyDescent="0.25">
      <c r="A62" s="78" t="str">
        <f>'1 Farmers, Area, Prod.'!A63</f>
        <v>Farmer 50</v>
      </c>
      <c r="B62" s="137"/>
      <c r="C62" s="138"/>
      <c r="D62" s="138"/>
      <c r="E62" s="138"/>
      <c r="F62" s="138"/>
      <c r="G62" s="138"/>
      <c r="H62" s="138"/>
      <c r="I62" s="138"/>
      <c r="J62" s="138"/>
      <c r="K62" s="138"/>
      <c r="L62" s="138"/>
      <c r="M62" s="139"/>
      <c r="N62" s="140"/>
      <c r="O62" s="326" t="str">
        <f t="shared" si="0"/>
        <v/>
      </c>
      <c r="P62" s="50" t="str">
        <f t="shared" si="1"/>
        <v/>
      </c>
      <c r="Q62" s="49" t="str">
        <f>IF('1 Farmers, Area, Prod.'!$C63="","",'1 Farmers, Area, Prod.'!$C63)</f>
        <v/>
      </c>
      <c r="R62" s="46" t="str">
        <f t="shared" si="2"/>
        <v/>
      </c>
    </row>
    <row r="63" spans="1:19" ht="13.5" hidden="1" thickBot="1" x14ac:dyDescent="0.25">
      <c r="A63" s="39" t="s">
        <v>93</v>
      </c>
      <c r="O63" s="47">
        <f xml:space="preserve"> SUM(O13:O62)</f>
        <v>501</v>
      </c>
      <c r="P63" s="47">
        <f xml:space="preserve"> SUM(P13:P62)</f>
        <v>0</v>
      </c>
      <c r="Q63" s="47">
        <f xml:space="preserve"> SUM(Q13:Q62)</f>
        <v>0</v>
      </c>
      <c r="R63" s="46" t="e">
        <f>(O63-P63)/$Q63</f>
        <v>#DIV/0!</v>
      </c>
      <c r="S63" s="5"/>
    </row>
    <row r="64" spans="1:19" hidden="1" x14ac:dyDescent="0.2">
      <c r="O64" s="32"/>
      <c r="P64" s="32"/>
      <c r="Q64" s="2"/>
      <c r="R64" s="246" t="s">
        <v>92</v>
      </c>
      <c r="S64" s="246"/>
    </row>
    <row r="65" spans="16:19" ht="25.5" hidden="1" x14ac:dyDescent="0.2">
      <c r="P65" s="32"/>
      <c r="Q65" s="2"/>
      <c r="R65" s="54" t="s">
        <v>146</v>
      </c>
      <c r="S65" s="54" t="s">
        <v>147</v>
      </c>
    </row>
    <row r="66" spans="16:19" ht="13.5" hidden="1" thickBot="1" x14ac:dyDescent="0.25">
      <c r="P66" s="32"/>
      <c r="Q66" s="2"/>
      <c r="R66" s="56">
        <f>MAX(R13:R62)</f>
        <v>0</v>
      </c>
      <c r="S66" s="56">
        <f>MIN(R13:R62)</f>
        <v>0</v>
      </c>
    </row>
    <row r="67" spans="16:19" x14ac:dyDescent="0.2">
      <c r="R67" s="35"/>
      <c r="S67" s="35"/>
    </row>
  </sheetData>
  <sheetProtection password="CC57" sheet="1" objects="1" scenarios="1"/>
  <mergeCells count="13">
    <mergeCell ref="A8:A9"/>
    <mergeCell ref="B1:E1"/>
    <mergeCell ref="R64:S64"/>
    <mergeCell ref="O8:O9"/>
    <mergeCell ref="P8:P9"/>
    <mergeCell ref="Q8:Q9"/>
    <mergeCell ref="R8:R9"/>
    <mergeCell ref="B5:C5"/>
    <mergeCell ref="B3:E3"/>
    <mergeCell ref="B6:C6"/>
    <mergeCell ref="A11:A12"/>
    <mergeCell ref="O11:O12"/>
    <mergeCell ref="P11:P12"/>
  </mergeCells>
  <phoneticPr fontId="6" type="noConversion"/>
  <dataValidations count="2">
    <dataValidation type="decimal" operator="greaterThan" allowBlank="1" showInputMessage="1" showErrorMessage="1" sqref="O63:O1048576 O1:O7 B13:N62">
      <formula1>-0.1</formula1>
    </dataValidation>
    <dataValidation operator="greaterThan" allowBlank="1" showInputMessage="1" showErrorMessage="1" sqref="Q11:R1048576 O8:P8 P1:P7 O13:O62 Q1:R9 P13:P1048576"/>
  </dataValidations>
  <pageMargins left="0.74803149606299213" right="0.74803149606299213" top="1.1417322834645669" bottom="0.98425196850393704" header="0.51181102362204722" footer="0.51181102362204722"/>
  <pageSetup paperSize="9" scale="46" orientation="portrait" r:id="rId1"/>
  <headerFooter alignWithMargins="0">
    <oddHeader>&amp;L&amp;G&amp;C&amp;"Verdana,Bold"RESULTS INDICATORS RESULTS INDICATORS FORM FOR SMALLHOLDERS 
Worksheet for collecting data at Learning Group Level</oddHeader>
  </headerFooter>
  <legacyDrawingHF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C66"/>
  </sheetPr>
  <dimension ref="A1:H62"/>
  <sheetViews>
    <sheetView view="pageBreakPreview" zoomScale="90" zoomScaleNormal="90" zoomScaleSheetLayoutView="90" zoomScalePageLayoutView="90" workbookViewId="0">
      <selection activeCell="E15" sqref="E15"/>
    </sheetView>
  </sheetViews>
  <sheetFormatPr defaultColWidth="8.75" defaultRowHeight="12.75" x14ac:dyDescent="0.2"/>
  <cols>
    <col min="1" max="1" width="36.625" customWidth="1"/>
    <col min="2" max="2" width="32.25" style="35" customWidth="1"/>
    <col min="3" max="3" width="11.75" customWidth="1"/>
    <col min="4" max="4" width="4.75" customWidth="1"/>
    <col min="5" max="5" width="8.375" customWidth="1"/>
    <col min="6" max="7" width="10.125" customWidth="1"/>
    <col min="8" max="8" width="10.125" hidden="1" customWidth="1"/>
    <col min="9" max="10" width="10.125" customWidth="1"/>
  </cols>
  <sheetData>
    <row r="1" spans="1:8" ht="60" customHeight="1" x14ac:dyDescent="0.2">
      <c r="A1" s="159" t="s">
        <v>210</v>
      </c>
      <c r="B1" s="257" t="s">
        <v>223</v>
      </c>
      <c r="C1" s="258"/>
      <c r="D1" s="258"/>
      <c r="E1" s="259"/>
      <c r="H1" s="26">
        <v>1</v>
      </c>
    </row>
    <row r="2" spans="1:8" hidden="1" x14ac:dyDescent="0.2">
      <c r="A2" s="33"/>
      <c r="H2" s="26">
        <v>2</v>
      </c>
    </row>
    <row r="3" spans="1:8" ht="35.25" hidden="1" customHeight="1" x14ac:dyDescent="0.2">
      <c r="A3" s="159"/>
      <c r="B3" s="257"/>
      <c r="C3" s="258"/>
      <c r="D3" s="258"/>
      <c r="E3" s="259"/>
      <c r="H3" s="26">
        <v>3</v>
      </c>
    </row>
    <row r="4" spans="1:8" ht="13.5" thickBot="1" x14ac:dyDescent="0.25">
      <c r="A4" s="33"/>
      <c r="H4" s="26"/>
    </row>
    <row r="5" spans="1:8" ht="13.5" thickBot="1" x14ac:dyDescent="0.25">
      <c r="A5" s="60" t="s">
        <v>8</v>
      </c>
      <c r="B5" s="143" t="str">
        <f>IF('1 Farmers, Area, Prod.'!B6="","",'1 Farmers, Area, Prod.'!B6)</f>
        <v/>
      </c>
      <c r="H5" s="26"/>
    </row>
    <row r="6" spans="1:8" ht="13.5" hidden="1" thickBot="1" x14ac:dyDescent="0.25">
      <c r="A6" s="60"/>
      <c r="B6" s="143" t="str">
        <f>IF('1 Farmers, Area, Prod.'!B7="","",'1 Farmers, Area, Prod.'!B7)</f>
        <v/>
      </c>
      <c r="H6" s="26"/>
    </row>
    <row r="7" spans="1:8" ht="13.5" thickBot="1" x14ac:dyDescent="0.25">
      <c r="A7" s="33"/>
    </row>
    <row r="8" spans="1:8" ht="25.5" customHeight="1" thickBot="1" x14ac:dyDescent="0.25">
      <c r="A8" s="260" t="s">
        <v>211</v>
      </c>
      <c r="B8" s="261"/>
    </row>
    <row r="9" spans="1:8" ht="76.5" customHeight="1" thickBot="1" x14ac:dyDescent="0.25">
      <c r="A9" s="142" t="s">
        <v>9</v>
      </c>
      <c r="B9" s="141" t="s">
        <v>217</v>
      </c>
    </row>
    <row r="10" spans="1:8" ht="12" hidden="1" customHeight="1" thickBot="1" x14ac:dyDescent="0.25">
      <c r="B10"/>
    </row>
    <row r="11" spans="1:8" ht="31.5" hidden="1" customHeight="1" thickBot="1" x14ac:dyDescent="0.25">
      <c r="A11" s="260"/>
      <c r="B11" s="261"/>
    </row>
    <row r="12" spans="1:8" ht="57" hidden="1" customHeight="1" thickBot="1" x14ac:dyDescent="0.25">
      <c r="A12" s="142"/>
      <c r="B12" s="141"/>
    </row>
    <row r="13" spans="1:8" ht="20.25" customHeight="1" x14ac:dyDescent="0.2">
      <c r="A13" s="79" t="str">
        <f>'1 Farmers, Area, Prod.'!A14</f>
        <v>Farmer 1</v>
      </c>
      <c r="B13" s="327"/>
    </row>
    <row r="14" spans="1:8" ht="20.25" customHeight="1" x14ac:dyDescent="0.2">
      <c r="A14" s="80" t="str">
        <f>'1 Farmers, Area, Prod.'!A15</f>
        <v>Farmer 2</v>
      </c>
      <c r="B14" s="327"/>
    </row>
    <row r="15" spans="1:8" ht="20.25" customHeight="1" x14ac:dyDescent="0.2">
      <c r="A15" s="80" t="str">
        <f>'1 Farmers, Area, Prod.'!A16</f>
        <v>Farmer 3</v>
      </c>
      <c r="B15" s="327"/>
    </row>
    <row r="16" spans="1:8" ht="20.25" customHeight="1" x14ac:dyDescent="0.2">
      <c r="A16" s="80" t="str">
        <f>'1 Farmers, Area, Prod.'!A17</f>
        <v>Farmer 4</v>
      </c>
      <c r="B16" s="327"/>
    </row>
    <row r="17" spans="1:6" ht="20.25" customHeight="1" x14ac:dyDescent="0.2">
      <c r="A17" s="80" t="str">
        <f>'1 Farmers, Area, Prod.'!A18</f>
        <v>Farmer 5</v>
      </c>
      <c r="B17" s="327"/>
      <c r="F17" s="58"/>
    </row>
    <row r="18" spans="1:6" ht="20.25" customHeight="1" x14ac:dyDescent="0.2">
      <c r="A18" s="80" t="str">
        <f>'1 Farmers, Area, Prod.'!A19</f>
        <v>Farmer 6</v>
      </c>
      <c r="B18" s="327"/>
    </row>
    <row r="19" spans="1:6" ht="20.25" customHeight="1" x14ac:dyDescent="0.2">
      <c r="A19" s="80" t="str">
        <f>'1 Farmers, Area, Prod.'!A20</f>
        <v>Farmer 7</v>
      </c>
      <c r="B19" s="327"/>
    </row>
    <row r="20" spans="1:6" ht="20.25" customHeight="1" x14ac:dyDescent="0.2">
      <c r="A20" s="80" t="str">
        <f>'1 Farmers, Area, Prod.'!A21</f>
        <v>Farmer 8</v>
      </c>
      <c r="B20" s="327"/>
    </row>
    <row r="21" spans="1:6" ht="20.25" customHeight="1" x14ac:dyDescent="0.2">
      <c r="A21" s="80" t="str">
        <f>'1 Farmers, Area, Prod.'!A22</f>
        <v>Farmer 9</v>
      </c>
      <c r="B21" s="327"/>
    </row>
    <row r="22" spans="1:6" ht="20.25" customHeight="1" x14ac:dyDescent="0.2">
      <c r="A22" s="80" t="str">
        <f>'1 Farmers, Area, Prod.'!A23</f>
        <v>Farmer 10</v>
      </c>
      <c r="B22" s="327"/>
    </row>
    <row r="23" spans="1:6" ht="20.25" customHeight="1" x14ac:dyDescent="0.2">
      <c r="A23" s="80" t="str">
        <f>'1 Farmers, Area, Prod.'!A24</f>
        <v>Farmer 11</v>
      </c>
      <c r="B23" s="327"/>
    </row>
    <row r="24" spans="1:6" ht="20.25" customHeight="1" x14ac:dyDescent="0.2">
      <c r="A24" s="80" t="str">
        <f>'1 Farmers, Area, Prod.'!A25</f>
        <v>Farmer 12</v>
      </c>
      <c r="B24" s="327"/>
    </row>
    <row r="25" spans="1:6" ht="20.25" customHeight="1" x14ac:dyDescent="0.2">
      <c r="A25" s="80" t="str">
        <f>'1 Farmers, Area, Prod.'!A26</f>
        <v>Farmer 13</v>
      </c>
      <c r="B25" s="327"/>
    </row>
    <row r="26" spans="1:6" ht="20.25" customHeight="1" x14ac:dyDescent="0.2">
      <c r="A26" s="80" t="str">
        <f>'1 Farmers, Area, Prod.'!A27</f>
        <v>Farmer 14</v>
      </c>
      <c r="B26" s="327"/>
    </row>
    <row r="27" spans="1:6" ht="20.25" customHeight="1" x14ac:dyDescent="0.2">
      <c r="A27" s="80" t="str">
        <f>'1 Farmers, Area, Prod.'!A28</f>
        <v>Farmer 15</v>
      </c>
      <c r="B27" s="327"/>
    </row>
    <row r="28" spans="1:6" ht="20.25" customHeight="1" x14ac:dyDescent="0.2">
      <c r="A28" s="80" t="str">
        <f>'1 Farmers, Area, Prod.'!A29</f>
        <v>Farmer 16</v>
      </c>
      <c r="B28" s="327"/>
    </row>
    <row r="29" spans="1:6" ht="20.25" customHeight="1" x14ac:dyDescent="0.2">
      <c r="A29" s="80" t="str">
        <f>'1 Farmers, Area, Prod.'!A30</f>
        <v>Farmer 17</v>
      </c>
      <c r="B29" s="327"/>
    </row>
    <row r="30" spans="1:6" ht="20.25" customHeight="1" x14ac:dyDescent="0.2">
      <c r="A30" s="80" t="str">
        <f>'1 Farmers, Area, Prod.'!A31</f>
        <v>Farmer 18</v>
      </c>
      <c r="B30" s="327"/>
    </row>
    <row r="31" spans="1:6" ht="20.25" customHeight="1" x14ac:dyDescent="0.2">
      <c r="A31" s="80" t="str">
        <f>'1 Farmers, Area, Prod.'!A32</f>
        <v>Farmer 19</v>
      </c>
      <c r="B31" s="327"/>
    </row>
    <row r="32" spans="1:6" ht="20.25" customHeight="1" x14ac:dyDescent="0.2">
      <c r="A32" s="80" t="str">
        <f>'1 Farmers, Area, Prod.'!A33</f>
        <v>Farmer 20</v>
      </c>
      <c r="B32" s="327"/>
    </row>
    <row r="33" spans="1:2" ht="20.25" customHeight="1" x14ac:dyDescent="0.2">
      <c r="A33" s="80" t="str">
        <f>'1 Farmers, Area, Prod.'!A34</f>
        <v>Farmer 21</v>
      </c>
      <c r="B33" s="327"/>
    </row>
    <row r="34" spans="1:2" ht="20.25" customHeight="1" x14ac:dyDescent="0.2">
      <c r="A34" s="80" t="str">
        <f>'1 Farmers, Area, Prod.'!A35</f>
        <v>Farmer 22</v>
      </c>
      <c r="B34" s="327"/>
    </row>
    <row r="35" spans="1:2" ht="20.25" customHeight="1" x14ac:dyDescent="0.2">
      <c r="A35" s="80" t="str">
        <f>'1 Farmers, Area, Prod.'!A36</f>
        <v>Farmer 23</v>
      </c>
      <c r="B35" s="327"/>
    </row>
    <row r="36" spans="1:2" ht="20.25" customHeight="1" x14ac:dyDescent="0.2">
      <c r="A36" s="80" t="str">
        <f>'1 Farmers, Area, Prod.'!A37</f>
        <v>Farmer 24</v>
      </c>
      <c r="B36" s="327"/>
    </row>
    <row r="37" spans="1:2" ht="20.25" customHeight="1" x14ac:dyDescent="0.2">
      <c r="A37" s="80" t="str">
        <f>'1 Farmers, Area, Prod.'!A38</f>
        <v>Farmer 25</v>
      </c>
      <c r="B37" s="327"/>
    </row>
    <row r="38" spans="1:2" ht="20.25" customHeight="1" x14ac:dyDescent="0.2">
      <c r="A38" s="80" t="str">
        <f>'1 Farmers, Area, Prod.'!A39</f>
        <v>Farmer 26</v>
      </c>
      <c r="B38" s="327"/>
    </row>
    <row r="39" spans="1:2" ht="20.25" customHeight="1" x14ac:dyDescent="0.2">
      <c r="A39" s="80" t="str">
        <f>'1 Farmers, Area, Prod.'!A40</f>
        <v>Farmer 27</v>
      </c>
      <c r="B39" s="327"/>
    </row>
    <row r="40" spans="1:2" ht="20.25" customHeight="1" x14ac:dyDescent="0.2">
      <c r="A40" s="80" t="str">
        <f>'1 Farmers, Area, Prod.'!A41</f>
        <v>Farmer 28</v>
      </c>
      <c r="B40" s="327"/>
    </row>
    <row r="41" spans="1:2" ht="20.25" customHeight="1" x14ac:dyDescent="0.2">
      <c r="A41" s="80" t="str">
        <f>'1 Farmers, Area, Prod.'!A42</f>
        <v>Farmer 29</v>
      </c>
      <c r="B41" s="327"/>
    </row>
    <row r="42" spans="1:2" ht="20.25" customHeight="1" x14ac:dyDescent="0.2">
      <c r="A42" s="80" t="str">
        <f>'1 Farmers, Area, Prod.'!A43</f>
        <v>Farmer 30</v>
      </c>
      <c r="B42" s="327"/>
    </row>
    <row r="43" spans="1:2" ht="20.25" customHeight="1" x14ac:dyDescent="0.2">
      <c r="A43" s="80" t="str">
        <f>'1 Farmers, Area, Prod.'!A44</f>
        <v>Farmer 31</v>
      </c>
      <c r="B43" s="327"/>
    </row>
    <row r="44" spans="1:2" ht="20.25" customHeight="1" x14ac:dyDescent="0.2">
      <c r="A44" s="80" t="str">
        <f>'1 Farmers, Area, Prod.'!A45</f>
        <v>Farmer 32</v>
      </c>
      <c r="B44" s="327"/>
    </row>
    <row r="45" spans="1:2" ht="20.25" customHeight="1" x14ac:dyDescent="0.2">
      <c r="A45" s="80" t="str">
        <f>'1 Farmers, Area, Prod.'!A46</f>
        <v>Farmer 33</v>
      </c>
      <c r="B45" s="327"/>
    </row>
    <row r="46" spans="1:2" ht="20.25" customHeight="1" x14ac:dyDescent="0.2">
      <c r="A46" s="80" t="str">
        <f>'1 Farmers, Area, Prod.'!A47</f>
        <v>Farmer 34</v>
      </c>
      <c r="B46" s="327"/>
    </row>
    <row r="47" spans="1:2" ht="20.25" customHeight="1" x14ac:dyDescent="0.2">
      <c r="A47" s="80" t="str">
        <f>'1 Farmers, Area, Prod.'!A48</f>
        <v>Farmer 35</v>
      </c>
      <c r="B47" s="327"/>
    </row>
    <row r="48" spans="1:2" ht="20.25" customHeight="1" x14ac:dyDescent="0.2">
      <c r="A48" s="80" t="str">
        <f>'1 Farmers, Area, Prod.'!A49</f>
        <v>Farmer 36</v>
      </c>
      <c r="B48" s="327"/>
    </row>
    <row r="49" spans="1:2" ht="20.25" customHeight="1" x14ac:dyDescent="0.2">
      <c r="A49" s="80" t="str">
        <f>'1 Farmers, Area, Prod.'!A50</f>
        <v>Farmer 37</v>
      </c>
      <c r="B49" s="327"/>
    </row>
    <row r="50" spans="1:2" ht="20.25" customHeight="1" x14ac:dyDescent="0.2">
      <c r="A50" s="80" t="str">
        <f>'1 Farmers, Area, Prod.'!A51</f>
        <v>Farmer 38</v>
      </c>
      <c r="B50" s="327"/>
    </row>
    <row r="51" spans="1:2" ht="20.25" customHeight="1" x14ac:dyDescent="0.2">
      <c r="A51" s="80" t="str">
        <f>'1 Farmers, Area, Prod.'!A52</f>
        <v>Farmer 39</v>
      </c>
      <c r="B51" s="327"/>
    </row>
    <row r="52" spans="1:2" ht="20.25" customHeight="1" x14ac:dyDescent="0.2">
      <c r="A52" s="80" t="str">
        <f>'1 Farmers, Area, Prod.'!A53</f>
        <v>Farmer 40</v>
      </c>
      <c r="B52" s="327"/>
    </row>
    <row r="53" spans="1:2" ht="20.25" customHeight="1" x14ac:dyDescent="0.2">
      <c r="A53" s="80" t="str">
        <f>'1 Farmers, Area, Prod.'!A54</f>
        <v>Farmer 41</v>
      </c>
      <c r="B53" s="327"/>
    </row>
    <row r="54" spans="1:2" ht="20.25" customHeight="1" x14ac:dyDescent="0.2">
      <c r="A54" s="80" t="str">
        <f>'1 Farmers, Area, Prod.'!A55</f>
        <v>Farmer 42</v>
      </c>
      <c r="B54" s="327"/>
    </row>
    <row r="55" spans="1:2" ht="20.25" customHeight="1" x14ac:dyDescent="0.2">
      <c r="A55" s="80" t="str">
        <f>'1 Farmers, Area, Prod.'!A56</f>
        <v>Farmer 43</v>
      </c>
      <c r="B55" s="327"/>
    </row>
    <row r="56" spans="1:2" ht="20.25" customHeight="1" x14ac:dyDescent="0.2">
      <c r="A56" s="80" t="str">
        <f>'1 Farmers, Area, Prod.'!A57</f>
        <v>Farmer 44</v>
      </c>
      <c r="B56" s="327"/>
    </row>
    <row r="57" spans="1:2" ht="20.25" customHeight="1" x14ac:dyDescent="0.2">
      <c r="A57" s="80" t="str">
        <f>'1 Farmers, Area, Prod.'!A58</f>
        <v>Farmer 45</v>
      </c>
      <c r="B57" s="327"/>
    </row>
    <row r="58" spans="1:2" ht="20.25" customHeight="1" x14ac:dyDescent="0.2">
      <c r="A58" s="80" t="str">
        <f>'1 Farmers, Area, Prod.'!A59</f>
        <v>Farmer 46</v>
      </c>
      <c r="B58" s="327"/>
    </row>
    <row r="59" spans="1:2" ht="20.25" customHeight="1" x14ac:dyDescent="0.2">
      <c r="A59" s="80" t="str">
        <f>'1 Farmers, Area, Prod.'!A60</f>
        <v>Farmer 47</v>
      </c>
      <c r="B59" s="327"/>
    </row>
    <row r="60" spans="1:2" ht="20.25" customHeight="1" x14ac:dyDescent="0.2">
      <c r="A60" s="80" t="str">
        <f>'1 Farmers, Area, Prod.'!A61</f>
        <v>Farmer 48</v>
      </c>
      <c r="B60" s="327"/>
    </row>
    <row r="61" spans="1:2" ht="20.25" customHeight="1" x14ac:dyDescent="0.2">
      <c r="A61" s="80" t="str">
        <f>'1 Farmers, Area, Prod.'!A62</f>
        <v>Farmer 49</v>
      </c>
      <c r="B61" s="327"/>
    </row>
    <row r="62" spans="1:2" ht="20.25" customHeight="1" thickBot="1" x14ac:dyDescent="0.25">
      <c r="A62" s="81" t="str">
        <f>'1 Farmers, Area, Prod.'!A63</f>
        <v>Farmer 50</v>
      </c>
      <c r="B62" s="327"/>
    </row>
  </sheetData>
  <sheetProtection password="CC57" sheet="1" objects="1" scenarios="1"/>
  <mergeCells count="4">
    <mergeCell ref="B1:E1"/>
    <mergeCell ref="A8:B8"/>
    <mergeCell ref="B3:E3"/>
    <mergeCell ref="A11:B11"/>
  </mergeCells>
  <phoneticPr fontId="6" type="noConversion"/>
  <dataValidations count="1">
    <dataValidation type="list" operator="equal" allowBlank="1" showInputMessage="1" showErrorMessage="1" sqref="B13:B62">
      <formula1>$H$1:$H$3</formula1>
    </dataValidation>
  </dataValidations>
  <pageMargins left="0.70866141732283472" right="0.70866141732283472" top="0.74803149606299213" bottom="0.74803149606299213" header="0.31496062992125984" footer="0.31496062992125984"/>
  <pageSetup paperSize="9" scale="52" orientation="portrait" r:id="rId1"/>
  <headerFooter>
    <oddHeader>&amp;CRESULTS INDICATORS FORM FOR SMALLHOLDERS 
Worksheet for collecting data at Learning Group Level</oddHead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70C0"/>
    <pageSetUpPr fitToPage="1"/>
  </sheetPr>
  <dimension ref="A1:V70"/>
  <sheetViews>
    <sheetView zoomScale="70" zoomScaleNormal="70" zoomScalePageLayoutView="80" workbookViewId="0">
      <pane xSplit="1" ySplit="11" topLeftCell="B12" activePane="bottomRight" state="frozen"/>
      <selection pane="topRight" activeCell="B1" sqref="B1"/>
      <selection pane="bottomLeft" activeCell="A6" sqref="A6"/>
      <selection pane="bottomRight" activeCell="H21" sqref="H21"/>
    </sheetView>
  </sheetViews>
  <sheetFormatPr defaultColWidth="10.75" defaultRowHeight="12.75" x14ac:dyDescent="0.2"/>
  <cols>
    <col min="1" max="1" width="28.125" customWidth="1"/>
    <col min="2" max="11" width="11.375" customWidth="1"/>
    <col min="12" max="12" width="15.75" customWidth="1"/>
    <col min="13" max="14" width="16.375" customWidth="1"/>
    <col min="15" max="22" width="15.375" customWidth="1"/>
  </cols>
  <sheetData>
    <row r="1" spans="1:22" s="3" customFormat="1" ht="51.75" customHeight="1" x14ac:dyDescent="0.2">
      <c r="A1" s="160" t="s">
        <v>210</v>
      </c>
      <c r="B1" s="243" t="s">
        <v>224</v>
      </c>
      <c r="C1" s="243"/>
      <c r="D1" s="243"/>
      <c r="E1" s="243"/>
    </row>
    <row r="2" spans="1:22" s="3" customFormat="1" ht="10.5" hidden="1" customHeight="1" x14ac:dyDescent="0.2">
      <c r="A2" s="91"/>
      <c r="B2" s="92"/>
      <c r="C2" s="92"/>
    </row>
    <row r="3" spans="1:22" s="3" customFormat="1" ht="50.25" hidden="1" customHeight="1" x14ac:dyDescent="0.2">
      <c r="A3" s="160"/>
      <c r="B3" s="243"/>
      <c r="C3" s="243"/>
      <c r="D3" s="243"/>
      <c r="E3" s="243"/>
    </row>
    <row r="4" spans="1:22" s="3" customFormat="1" ht="15.75" thickBot="1" x14ac:dyDescent="0.25">
      <c r="A4" s="91"/>
      <c r="B4" s="92"/>
      <c r="C4" s="92"/>
    </row>
    <row r="5" spans="1:22" s="3" customFormat="1" ht="13.5" thickBot="1" x14ac:dyDescent="0.25">
      <c r="A5" s="60" t="s">
        <v>8</v>
      </c>
      <c r="B5" s="268" t="str">
        <f>IF('1 Farmers, Area, Prod.'!B6="","",'1 Farmers, Area, Prod.'!B6)</f>
        <v/>
      </c>
      <c r="C5" s="269"/>
    </row>
    <row r="6" spans="1:22" s="3" customFormat="1" ht="13.5" hidden="1" thickBot="1" x14ac:dyDescent="0.25">
      <c r="A6" s="60"/>
      <c r="B6" s="268" t="str">
        <f>IF('1 Farmers, Area, Prod.'!B7="","",'1 Farmers, Area, Prod.'!B7)</f>
        <v/>
      </c>
      <c r="C6" s="269"/>
    </row>
    <row r="7" spans="1:22" s="3" customFormat="1" ht="14.1" customHeight="1" thickBot="1" x14ac:dyDescent="0.25">
      <c r="A7" s="57"/>
      <c r="B7" s="6"/>
    </row>
    <row r="8" spans="1:22" s="15" customFormat="1" ht="21" customHeight="1" thickBot="1" x14ac:dyDescent="0.25">
      <c r="A8" s="272" t="s">
        <v>320</v>
      </c>
      <c r="B8" s="273"/>
      <c r="C8" s="273"/>
      <c r="D8" s="273"/>
      <c r="E8" s="273"/>
      <c r="F8" s="273"/>
      <c r="G8" s="273"/>
      <c r="H8" s="273"/>
      <c r="I8" s="273"/>
      <c r="J8" s="273"/>
      <c r="K8" s="273"/>
      <c r="L8" s="273"/>
      <c r="M8" s="273"/>
      <c r="N8" s="273"/>
      <c r="O8" s="144"/>
      <c r="P8" s="144"/>
      <c r="Q8" s="144"/>
      <c r="R8" s="144"/>
      <c r="S8" s="144"/>
      <c r="T8" s="144"/>
      <c r="U8" s="144"/>
      <c r="V8" s="145"/>
    </row>
    <row r="9" spans="1:22" s="15" customFormat="1" ht="47.25" customHeight="1" x14ac:dyDescent="0.2">
      <c r="A9" s="266" t="s">
        <v>219</v>
      </c>
      <c r="B9" s="262" t="s">
        <v>307</v>
      </c>
      <c r="C9" s="264" t="s">
        <v>111</v>
      </c>
      <c r="D9" s="264" t="s">
        <v>112</v>
      </c>
      <c r="E9" s="264" t="s">
        <v>308</v>
      </c>
      <c r="F9" s="264" t="s">
        <v>113</v>
      </c>
      <c r="G9" s="264" t="s">
        <v>190</v>
      </c>
      <c r="H9" s="264" t="s">
        <v>191</v>
      </c>
      <c r="I9" s="264" t="s">
        <v>309</v>
      </c>
      <c r="J9" s="264" t="s">
        <v>310</v>
      </c>
      <c r="K9" s="264" t="s">
        <v>114</v>
      </c>
      <c r="L9" s="270" t="s">
        <v>155</v>
      </c>
      <c r="M9" s="270" t="s">
        <v>115</v>
      </c>
      <c r="N9" s="270" t="s">
        <v>6</v>
      </c>
      <c r="O9" s="207" t="s">
        <v>311</v>
      </c>
      <c r="P9" s="207" t="s">
        <v>312</v>
      </c>
      <c r="Q9" s="207" t="s">
        <v>313</v>
      </c>
      <c r="R9" s="207" t="s">
        <v>314</v>
      </c>
      <c r="S9" s="207" t="s">
        <v>315</v>
      </c>
      <c r="T9" s="207" t="s">
        <v>316</v>
      </c>
      <c r="U9" s="207" t="s">
        <v>317</v>
      </c>
      <c r="V9" s="207" t="s">
        <v>318</v>
      </c>
    </row>
    <row r="10" spans="1:22" s="15" customFormat="1" ht="41.25" customHeight="1" x14ac:dyDescent="0.2">
      <c r="A10" s="266"/>
      <c r="B10" s="262"/>
      <c r="C10" s="264"/>
      <c r="D10" s="264"/>
      <c r="E10" s="264"/>
      <c r="F10" s="264"/>
      <c r="G10" s="264"/>
      <c r="H10" s="264"/>
      <c r="I10" s="264"/>
      <c r="J10" s="264"/>
      <c r="K10" s="264"/>
      <c r="L10" s="270"/>
      <c r="M10" s="270"/>
      <c r="N10" s="270"/>
      <c r="O10" s="146" t="s">
        <v>319</v>
      </c>
      <c r="P10" s="146" t="s">
        <v>319</v>
      </c>
      <c r="Q10" s="146" t="s">
        <v>319</v>
      </c>
      <c r="R10" s="146" t="s">
        <v>319</v>
      </c>
      <c r="S10" s="146" t="s">
        <v>319</v>
      </c>
      <c r="T10" s="146" t="s">
        <v>319</v>
      </c>
      <c r="U10" s="146" t="s">
        <v>319</v>
      </c>
      <c r="V10" s="146" t="s">
        <v>319</v>
      </c>
    </row>
    <row r="11" spans="1:22" s="15" customFormat="1" ht="27" customHeight="1" thickBot="1" x14ac:dyDescent="0.25">
      <c r="A11" s="267"/>
      <c r="B11" s="263"/>
      <c r="C11" s="265"/>
      <c r="D11" s="265"/>
      <c r="E11" s="265"/>
      <c r="F11" s="265"/>
      <c r="G11" s="265"/>
      <c r="H11" s="265"/>
      <c r="I11" s="265"/>
      <c r="J11" s="265"/>
      <c r="K11" s="265"/>
      <c r="L11" s="271"/>
      <c r="M11" s="271"/>
      <c r="N11" s="271"/>
      <c r="O11" s="208"/>
      <c r="P11" s="208"/>
      <c r="Q11" s="208"/>
      <c r="R11" s="208"/>
      <c r="S11" s="208"/>
      <c r="T11" s="208"/>
      <c r="U11" s="208"/>
      <c r="V11" s="208"/>
    </row>
    <row r="12" spans="1:22" s="206" customFormat="1" ht="16.5" hidden="1" customHeight="1" thickBot="1" x14ac:dyDescent="0.25">
      <c r="A12" s="201"/>
      <c r="B12" s="202"/>
      <c r="C12" s="202"/>
      <c r="D12" s="202"/>
      <c r="E12" s="202"/>
      <c r="F12" s="202"/>
      <c r="G12" s="202"/>
      <c r="H12" s="202"/>
      <c r="I12" s="202"/>
      <c r="J12" s="202"/>
      <c r="K12" s="202"/>
      <c r="L12" s="203"/>
      <c r="M12" s="203"/>
      <c r="N12" s="203"/>
      <c r="O12" s="204"/>
      <c r="P12" s="204"/>
      <c r="Q12" s="204"/>
      <c r="R12" s="204"/>
      <c r="S12" s="204"/>
      <c r="T12" s="205"/>
      <c r="U12" s="204"/>
      <c r="V12" s="204"/>
    </row>
    <row r="13" spans="1:22" s="15" customFormat="1" ht="21" hidden="1" customHeight="1" thickBot="1" x14ac:dyDescent="0.25">
      <c r="A13" s="272"/>
      <c r="B13" s="273"/>
      <c r="C13" s="273"/>
      <c r="D13" s="273"/>
      <c r="E13" s="273"/>
      <c r="F13" s="273"/>
      <c r="G13" s="273"/>
      <c r="H13" s="273"/>
      <c r="I13" s="273"/>
      <c r="J13" s="273"/>
      <c r="K13" s="273"/>
      <c r="L13" s="273"/>
      <c r="M13" s="273"/>
      <c r="N13" s="273"/>
      <c r="O13" s="144"/>
      <c r="P13" s="144"/>
      <c r="Q13" s="144"/>
      <c r="R13" s="144"/>
      <c r="S13" s="144"/>
      <c r="T13" s="144"/>
      <c r="U13" s="144"/>
      <c r="V13" s="145"/>
    </row>
    <row r="14" spans="1:22" s="15" customFormat="1" ht="47.25" hidden="1" customHeight="1" x14ac:dyDescent="0.2">
      <c r="A14" s="266"/>
      <c r="B14" s="262"/>
      <c r="C14" s="264"/>
      <c r="D14" s="264"/>
      <c r="E14" s="264"/>
      <c r="F14" s="264"/>
      <c r="G14" s="264"/>
      <c r="H14" s="264"/>
      <c r="I14" s="264"/>
      <c r="J14" s="264"/>
      <c r="K14" s="264"/>
      <c r="L14" s="270"/>
      <c r="M14" s="270"/>
      <c r="N14" s="270"/>
      <c r="O14" s="207"/>
      <c r="P14" s="207"/>
      <c r="Q14" s="207"/>
      <c r="R14" s="207"/>
      <c r="S14" s="207"/>
      <c r="T14" s="207"/>
      <c r="U14" s="207"/>
      <c r="V14" s="207"/>
    </row>
    <row r="15" spans="1:22" s="15" customFormat="1" ht="41.25" hidden="1" customHeight="1" x14ac:dyDescent="0.2">
      <c r="A15" s="266"/>
      <c r="B15" s="262"/>
      <c r="C15" s="264"/>
      <c r="D15" s="264"/>
      <c r="E15" s="264"/>
      <c r="F15" s="264"/>
      <c r="G15" s="264"/>
      <c r="H15" s="264"/>
      <c r="I15" s="264"/>
      <c r="J15" s="264"/>
      <c r="K15" s="264"/>
      <c r="L15" s="270"/>
      <c r="M15" s="270"/>
      <c r="N15" s="270"/>
      <c r="O15" s="146"/>
      <c r="P15" s="146"/>
      <c r="Q15" s="146"/>
      <c r="R15" s="146"/>
      <c r="S15" s="146"/>
      <c r="T15" s="146"/>
      <c r="U15" s="146"/>
      <c r="V15" s="146"/>
    </row>
    <row r="16" spans="1:22" s="15" customFormat="1" ht="27" hidden="1" customHeight="1" thickBot="1" x14ac:dyDescent="0.25">
      <c r="A16" s="267"/>
      <c r="B16" s="263"/>
      <c r="C16" s="265"/>
      <c r="D16" s="265"/>
      <c r="E16" s="265"/>
      <c r="F16" s="265"/>
      <c r="G16" s="265"/>
      <c r="H16" s="265"/>
      <c r="I16" s="265"/>
      <c r="J16" s="265"/>
      <c r="K16" s="265"/>
      <c r="L16" s="271"/>
      <c r="M16" s="271"/>
      <c r="N16" s="271"/>
      <c r="O16" s="146"/>
      <c r="P16" s="146"/>
      <c r="Q16" s="146"/>
      <c r="R16" s="146"/>
      <c r="S16" s="146"/>
      <c r="T16" s="146"/>
      <c r="U16" s="146"/>
      <c r="V16" s="146"/>
    </row>
    <row r="17" spans="1:22" ht="20.25" customHeight="1" x14ac:dyDescent="0.2">
      <c r="A17" s="73" t="str">
        <f>'1 Farmers, Area, Prod.'!A14</f>
        <v>Farmer 1</v>
      </c>
      <c r="B17" s="147"/>
      <c r="C17" s="148"/>
      <c r="D17" s="148"/>
      <c r="E17" s="148"/>
      <c r="F17" s="148"/>
      <c r="G17" s="149"/>
      <c r="H17" s="149"/>
      <c r="I17" s="149"/>
      <c r="J17" s="148"/>
      <c r="K17" s="148"/>
      <c r="L17" s="148"/>
      <c r="M17" s="150"/>
      <c r="N17" s="150"/>
      <c r="O17" s="150"/>
      <c r="P17" s="150"/>
      <c r="Q17" s="150"/>
      <c r="R17" s="150"/>
      <c r="S17" s="151"/>
      <c r="T17" s="153"/>
      <c r="U17" s="153"/>
      <c r="V17" s="153"/>
    </row>
    <row r="18" spans="1:22" ht="20.25" customHeight="1" x14ac:dyDescent="0.2">
      <c r="A18" s="82" t="str">
        <f>'1 Farmers, Area, Prod.'!A15</f>
        <v>Farmer 2</v>
      </c>
      <c r="B18" s="152"/>
      <c r="C18" s="153"/>
      <c r="D18" s="153"/>
      <c r="E18" s="153"/>
      <c r="F18" s="153"/>
      <c r="G18" s="154"/>
      <c r="H18" s="154"/>
      <c r="I18" s="154"/>
      <c r="J18" s="153"/>
      <c r="K18" s="153"/>
      <c r="L18" s="153"/>
      <c r="M18" s="153"/>
      <c r="N18" s="153"/>
      <c r="O18" s="153"/>
      <c r="P18" s="153"/>
      <c r="Q18" s="153"/>
      <c r="R18" s="153"/>
      <c r="S18" s="153"/>
      <c r="T18" s="153"/>
      <c r="U18" s="153"/>
      <c r="V18" s="153"/>
    </row>
    <row r="19" spans="1:22" ht="20.25" customHeight="1" x14ac:dyDescent="0.2">
      <c r="A19" s="82" t="str">
        <f>'1 Farmers, Area, Prod.'!A16</f>
        <v>Farmer 3</v>
      </c>
      <c r="B19" s="152"/>
      <c r="C19" s="153"/>
      <c r="D19" s="153"/>
      <c r="E19" s="153"/>
      <c r="F19" s="153"/>
      <c r="G19" s="154"/>
      <c r="H19" s="154"/>
      <c r="I19" s="154"/>
      <c r="J19" s="153"/>
      <c r="K19" s="153"/>
      <c r="L19" s="153"/>
      <c r="M19" s="153"/>
      <c r="N19" s="153"/>
      <c r="O19" s="153"/>
      <c r="P19" s="153"/>
      <c r="Q19" s="153"/>
      <c r="R19" s="153"/>
      <c r="S19" s="153"/>
      <c r="T19" s="153"/>
      <c r="U19" s="153"/>
      <c r="V19" s="153"/>
    </row>
    <row r="20" spans="1:22" ht="20.25" customHeight="1" x14ac:dyDescent="0.2">
      <c r="A20" s="82" t="str">
        <f>'1 Farmers, Area, Prod.'!A17</f>
        <v>Farmer 4</v>
      </c>
      <c r="B20" s="152"/>
      <c r="C20" s="153"/>
      <c r="D20" s="153"/>
      <c r="E20" s="153"/>
      <c r="F20" s="153"/>
      <c r="G20" s="154"/>
      <c r="H20" s="154"/>
      <c r="I20" s="154"/>
      <c r="J20" s="153"/>
      <c r="K20" s="153"/>
      <c r="L20" s="153"/>
      <c r="M20" s="153"/>
      <c r="N20" s="153"/>
      <c r="O20" s="153"/>
      <c r="P20" s="153"/>
      <c r="Q20" s="153"/>
      <c r="R20" s="153"/>
      <c r="S20" s="153"/>
      <c r="T20" s="153"/>
      <c r="U20" s="153"/>
      <c r="V20" s="153"/>
    </row>
    <row r="21" spans="1:22" ht="20.25" customHeight="1" x14ac:dyDescent="0.2">
      <c r="A21" s="82" t="str">
        <f>'1 Farmers, Area, Prod.'!A18</f>
        <v>Farmer 5</v>
      </c>
      <c r="B21" s="152"/>
      <c r="C21" s="153"/>
      <c r="D21" s="153"/>
      <c r="E21" s="153"/>
      <c r="F21" s="153"/>
      <c r="G21" s="154"/>
      <c r="H21" s="154"/>
      <c r="I21" s="154"/>
      <c r="J21" s="153"/>
      <c r="K21" s="153"/>
      <c r="L21" s="153"/>
      <c r="M21" s="153"/>
      <c r="N21" s="153"/>
      <c r="O21" s="153"/>
      <c r="P21" s="153"/>
      <c r="Q21" s="153"/>
      <c r="R21" s="153"/>
      <c r="S21" s="153"/>
      <c r="T21" s="153"/>
      <c r="U21" s="153"/>
      <c r="V21" s="153"/>
    </row>
    <row r="22" spans="1:22" ht="20.25" customHeight="1" x14ac:dyDescent="0.2">
      <c r="A22" s="82" t="str">
        <f>'1 Farmers, Area, Prod.'!A19</f>
        <v>Farmer 6</v>
      </c>
      <c r="B22" s="152"/>
      <c r="C22" s="153"/>
      <c r="D22" s="153"/>
      <c r="E22" s="153"/>
      <c r="F22" s="153"/>
      <c r="G22" s="154"/>
      <c r="H22" s="154"/>
      <c r="I22" s="154"/>
      <c r="J22" s="153"/>
      <c r="K22" s="153"/>
      <c r="L22" s="153"/>
      <c r="M22" s="153"/>
      <c r="N22" s="153"/>
      <c r="O22" s="153"/>
      <c r="P22" s="153"/>
      <c r="Q22" s="153"/>
      <c r="R22" s="153"/>
      <c r="S22" s="153"/>
      <c r="T22" s="153"/>
      <c r="U22" s="153"/>
      <c r="V22" s="153"/>
    </row>
    <row r="23" spans="1:22" ht="20.25" customHeight="1" x14ac:dyDescent="0.2">
      <c r="A23" s="82" t="str">
        <f>'1 Farmers, Area, Prod.'!A20</f>
        <v>Farmer 7</v>
      </c>
      <c r="B23" s="152"/>
      <c r="C23" s="153"/>
      <c r="D23" s="153"/>
      <c r="E23" s="153"/>
      <c r="F23" s="153"/>
      <c r="G23" s="154"/>
      <c r="H23" s="154"/>
      <c r="I23" s="154"/>
      <c r="J23" s="153"/>
      <c r="K23" s="153"/>
      <c r="L23" s="153"/>
      <c r="M23" s="153"/>
      <c r="N23" s="153"/>
      <c r="O23" s="153"/>
      <c r="P23" s="153"/>
      <c r="Q23" s="153"/>
      <c r="R23" s="153"/>
      <c r="S23" s="153"/>
      <c r="T23" s="153"/>
      <c r="U23" s="153"/>
      <c r="V23" s="153"/>
    </row>
    <row r="24" spans="1:22" ht="20.25" customHeight="1" x14ac:dyDescent="0.2">
      <c r="A24" s="82" t="str">
        <f>'1 Farmers, Area, Prod.'!A21</f>
        <v>Farmer 8</v>
      </c>
      <c r="B24" s="152"/>
      <c r="C24" s="153"/>
      <c r="D24" s="153"/>
      <c r="E24" s="153"/>
      <c r="F24" s="153"/>
      <c r="G24" s="154"/>
      <c r="H24" s="154"/>
      <c r="I24" s="154"/>
      <c r="J24" s="153"/>
      <c r="K24" s="153"/>
      <c r="L24" s="153"/>
      <c r="M24" s="153"/>
      <c r="N24" s="153"/>
      <c r="O24" s="153"/>
      <c r="P24" s="153"/>
      <c r="Q24" s="153"/>
      <c r="R24" s="153"/>
      <c r="S24" s="153"/>
      <c r="T24" s="153"/>
      <c r="U24" s="153"/>
      <c r="V24" s="153"/>
    </row>
    <row r="25" spans="1:22" ht="20.25" customHeight="1" x14ac:dyDescent="0.2">
      <c r="A25" s="82" t="str">
        <f>'1 Farmers, Area, Prod.'!A22</f>
        <v>Farmer 9</v>
      </c>
      <c r="B25" s="152"/>
      <c r="C25" s="153"/>
      <c r="D25" s="153"/>
      <c r="E25" s="153"/>
      <c r="F25" s="153"/>
      <c r="G25" s="154"/>
      <c r="H25" s="154"/>
      <c r="I25" s="154"/>
      <c r="J25" s="153"/>
      <c r="K25" s="153"/>
      <c r="L25" s="153"/>
      <c r="M25" s="153"/>
      <c r="N25" s="153"/>
      <c r="O25" s="153"/>
      <c r="P25" s="153"/>
      <c r="Q25" s="153"/>
      <c r="R25" s="153"/>
      <c r="S25" s="153"/>
      <c r="T25" s="153"/>
      <c r="U25" s="153"/>
      <c r="V25" s="153"/>
    </row>
    <row r="26" spans="1:22" ht="20.25" customHeight="1" x14ac:dyDescent="0.2">
      <c r="A26" s="82" t="str">
        <f>'1 Farmers, Area, Prod.'!A23</f>
        <v>Farmer 10</v>
      </c>
      <c r="B26" s="152"/>
      <c r="C26" s="153"/>
      <c r="D26" s="153"/>
      <c r="E26" s="153"/>
      <c r="F26" s="153"/>
      <c r="G26" s="154"/>
      <c r="H26" s="154"/>
      <c r="I26" s="154"/>
      <c r="J26" s="153"/>
      <c r="K26" s="153"/>
      <c r="L26" s="153"/>
      <c r="M26" s="153"/>
      <c r="N26" s="153"/>
      <c r="O26" s="153"/>
      <c r="P26" s="153"/>
      <c r="Q26" s="153"/>
      <c r="R26" s="153"/>
      <c r="S26" s="153"/>
      <c r="T26" s="153"/>
      <c r="U26" s="153"/>
      <c r="V26" s="153"/>
    </row>
    <row r="27" spans="1:22" ht="20.25" customHeight="1" x14ac:dyDescent="0.2">
      <c r="A27" s="82" t="str">
        <f>'1 Farmers, Area, Prod.'!A24</f>
        <v>Farmer 11</v>
      </c>
      <c r="B27" s="152"/>
      <c r="C27" s="153"/>
      <c r="D27" s="153"/>
      <c r="E27" s="153"/>
      <c r="F27" s="153"/>
      <c r="G27" s="154"/>
      <c r="H27" s="154"/>
      <c r="I27" s="154"/>
      <c r="J27" s="153"/>
      <c r="K27" s="153"/>
      <c r="L27" s="153"/>
      <c r="M27" s="153"/>
      <c r="N27" s="153"/>
      <c r="O27" s="153"/>
      <c r="P27" s="153"/>
      <c r="Q27" s="153"/>
      <c r="R27" s="153"/>
      <c r="S27" s="153"/>
      <c r="T27" s="153"/>
      <c r="U27" s="153"/>
      <c r="V27" s="153"/>
    </row>
    <row r="28" spans="1:22" ht="20.25" customHeight="1" x14ac:dyDescent="0.2">
      <c r="A28" s="82" t="str">
        <f>'1 Farmers, Area, Prod.'!A25</f>
        <v>Farmer 12</v>
      </c>
      <c r="B28" s="152"/>
      <c r="C28" s="153"/>
      <c r="D28" s="153"/>
      <c r="E28" s="153"/>
      <c r="F28" s="153"/>
      <c r="G28" s="154"/>
      <c r="H28" s="154"/>
      <c r="I28" s="154"/>
      <c r="J28" s="153"/>
      <c r="K28" s="153"/>
      <c r="L28" s="153"/>
      <c r="M28" s="153"/>
      <c r="N28" s="153"/>
      <c r="O28" s="153"/>
      <c r="P28" s="153"/>
      <c r="Q28" s="153"/>
      <c r="R28" s="153"/>
      <c r="S28" s="153"/>
      <c r="T28" s="153"/>
      <c r="U28" s="153"/>
      <c r="V28" s="153"/>
    </row>
    <row r="29" spans="1:22" ht="20.25" customHeight="1" x14ac:dyDescent="0.2">
      <c r="A29" s="82" t="str">
        <f>'1 Farmers, Area, Prod.'!A26</f>
        <v>Farmer 13</v>
      </c>
      <c r="B29" s="152"/>
      <c r="C29" s="153"/>
      <c r="D29" s="153"/>
      <c r="E29" s="153"/>
      <c r="F29" s="153"/>
      <c r="G29" s="154"/>
      <c r="H29" s="154"/>
      <c r="I29" s="154"/>
      <c r="J29" s="153"/>
      <c r="K29" s="153"/>
      <c r="L29" s="153"/>
      <c r="M29" s="153"/>
      <c r="N29" s="153"/>
      <c r="O29" s="153"/>
      <c r="P29" s="153"/>
      <c r="Q29" s="153"/>
      <c r="R29" s="153"/>
      <c r="S29" s="153"/>
      <c r="T29" s="153"/>
      <c r="U29" s="153"/>
      <c r="V29" s="153"/>
    </row>
    <row r="30" spans="1:22" ht="20.25" customHeight="1" x14ac:dyDescent="0.2">
      <c r="A30" s="82" t="str">
        <f>'1 Farmers, Area, Prod.'!A27</f>
        <v>Farmer 14</v>
      </c>
      <c r="B30" s="152"/>
      <c r="C30" s="153"/>
      <c r="D30" s="153"/>
      <c r="E30" s="153"/>
      <c r="F30" s="153"/>
      <c r="G30" s="154"/>
      <c r="H30" s="154"/>
      <c r="I30" s="154"/>
      <c r="J30" s="153"/>
      <c r="K30" s="153"/>
      <c r="L30" s="153"/>
      <c r="M30" s="153"/>
      <c r="N30" s="153"/>
      <c r="O30" s="153"/>
      <c r="P30" s="153"/>
      <c r="Q30" s="153"/>
      <c r="R30" s="153"/>
      <c r="S30" s="153"/>
      <c r="T30" s="153"/>
      <c r="U30" s="153"/>
      <c r="V30" s="153"/>
    </row>
    <row r="31" spans="1:22" ht="20.25" customHeight="1" x14ac:dyDescent="0.2">
      <c r="A31" s="82" t="str">
        <f>'1 Farmers, Area, Prod.'!A28</f>
        <v>Farmer 15</v>
      </c>
      <c r="B31" s="152"/>
      <c r="C31" s="153"/>
      <c r="D31" s="153"/>
      <c r="E31" s="153"/>
      <c r="F31" s="153"/>
      <c r="G31" s="154"/>
      <c r="H31" s="154"/>
      <c r="I31" s="154"/>
      <c r="J31" s="153"/>
      <c r="K31" s="153"/>
      <c r="L31" s="153"/>
      <c r="M31" s="153"/>
      <c r="N31" s="153"/>
      <c r="O31" s="153"/>
      <c r="P31" s="153"/>
      <c r="Q31" s="153"/>
      <c r="R31" s="153"/>
      <c r="S31" s="153"/>
      <c r="T31" s="153"/>
      <c r="U31" s="153"/>
      <c r="V31" s="153"/>
    </row>
    <row r="32" spans="1:22" ht="20.25" customHeight="1" x14ac:dyDescent="0.2">
      <c r="A32" s="82" t="str">
        <f>'1 Farmers, Area, Prod.'!A29</f>
        <v>Farmer 16</v>
      </c>
      <c r="B32" s="152"/>
      <c r="C32" s="153"/>
      <c r="D32" s="153"/>
      <c r="E32" s="153"/>
      <c r="F32" s="153"/>
      <c r="G32" s="154"/>
      <c r="H32" s="154"/>
      <c r="I32" s="154"/>
      <c r="J32" s="153"/>
      <c r="K32" s="153"/>
      <c r="L32" s="153"/>
      <c r="M32" s="153"/>
      <c r="N32" s="153"/>
      <c r="O32" s="153"/>
      <c r="P32" s="153"/>
      <c r="Q32" s="153"/>
      <c r="R32" s="153"/>
      <c r="S32" s="153"/>
      <c r="T32" s="153"/>
      <c r="U32" s="153"/>
      <c r="V32" s="153"/>
    </row>
    <row r="33" spans="1:22" ht="20.25" customHeight="1" x14ac:dyDescent="0.2">
      <c r="A33" s="82" t="str">
        <f>'1 Farmers, Area, Prod.'!A30</f>
        <v>Farmer 17</v>
      </c>
      <c r="B33" s="152"/>
      <c r="C33" s="153"/>
      <c r="D33" s="153"/>
      <c r="E33" s="153"/>
      <c r="F33" s="153"/>
      <c r="G33" s="154"/>
      <c r="H33" s="154"/>
      <c r="I33" s="154"/>
      <c r="J33" s="153"/>
      <c r="K33" s="153"/>
      <c r="L33" s="153"/>
      <c r="M33" s="153"/>
      <c r="N33" s="153"/>
      <c r="O33" s="153"/>
      <c r="P33" s="153"/>
      <c r="Q33" s="153"/>
      <c r="R33" s="153"/>
      <c r="S33" s="153"/>
      <c r="T33" s="153"/>
      <c r="U33" s="153"/>
      <c r="V33" s="153"/>
    </row>
    <row r="34" spans="1:22" ht="20.25" customHeight="1" x14ac:dyDescent="0.2">
      <c r="A34" s="82" t="str">
        <f>'1 Farmers, Area, Prod.'!A31</f>
        <v>Farmer 18</v>
      </c>
      <c r="B34" s="152"/>
      <c r="C34" s="153"/>
      <c r="D34" s="153"/>
      <c r="E34" s="153"/>
      <c r="F34" s="153"/>
      <c r="G34" s="154"/>
      <c r="H34" s="154"/>
      <c r="I34" s="154"/>
      <c r="J34" s="153"/>
      <c r="K34" s="153"/>
      <c r="L34" s="153"/>
      <c r="M34" s="153"/>
      <c r="N34" s="153"/>
      <c r="O34" s="153"/>
      <c r="P34" s="153"/>
      <c r="Q34" s="153"/>
      <c r="R34" s="153"/>
      <c r="S34" s="153"/>
      <c r="T34" s="153"/>
      <c r="U34" s="153"/>
      <c r="V34" s="153"/>
    </row>
    <row r="35" spans="1:22" ht="20.25" customHeight="1" x14ac:dyDescent="0.2">
      <c r="A35" s="82" t="str">
        <f>'1 Farmers, Area, Prod.'!A32</f>
        <v>Farmer 19</v>
      </c>
      <c r="B35" s="152"/>
      <c r="C35" s="153"/>
      <c r="D35" s="153"/>
      <c r="E35" s="153"/>
      <c r="F35" s="153"/>
      <c r="G35" s="154"/>
      <c r="H35" s="154"/>
      <c r="I35" s="154"/>
      <c r="J35" s="153"/>
      <c r="K35" s="153"/>
      <c r="L35" s="153"/>
      <c r="M35" s="153"/>
      <c r="N35" s="153"/>
      <c r="O35" s="153"/>
      <c r="P35" s="153"/>
      <c r="Q35" s="153"/>
      <c r="R35" s="153"/>
      <c r="S35" s="153"/>
      <c r="T35" s="153"/>
      <c r="U35" s="153"/>
      <c r="V35" s="153"/>
    </row>
    <row r="36" spans="1:22" ht="20.25" customHeight="1" x14ac:dyDescent="0.2">
      <c r="A36" s="82" t="str">
        <f>'1 Farmers, Area, Prod.'!A33</f>
        <v>Farmer 20</v>
      </c>
      <c r="B36" s="152"/>
      <c r="C36" s="153"/>
      <c r="D36" s="153"/>
      <c r="E36" s="153"/>
      <c r="F36" s="153"/>
      <c r="G36" s="154"/>
      <c r="H36" s="154"/>
      <c r="I36" s="154"/>
      <c r="J36" s="153"/>
      <c r="K36" s="153"/>
      <c r="L36" s="153"/>
      <c r="M36" s="153"/>
      <c r="N36" s="153"/>
      <c r="O36" s="153"/>
      <c r="P36" s="153"/>
      <c r="Q36" s="153"/>
      <c r="R36" s="153"/>
      <c r="S36" s="153"/>
      <c r="T36" s="153"/>
      <c r="U36" s="153"/>
      <c r="V36" s="153"/>
    </row>
    <row r="37" spans="1:22" ht="20.25" customHeight="1" x14ac:dyDescent="0.2">
      <c r="A37" s="82" t="str">
        <f>'1 Farmers, Area, Prod.'!A34</f>
        <v>Farmer 21</v>
      </c>
      <c r="B37" s="152"/>
      <c r="C37" s="153"/>
      <c r="D37" s="153"/>
      <c r="E37" s="153"/>
      <c r="F37" s="153"/>
      <c r="G37" s="154"/>
      <c r="H37" s="154"/>
      <c r="I37" s="154"/>
      <c r="J37" s="153"/>
      <c r="K37" s="153"/>
      <c r="L37" s="153"/>
      <c r="M37" s="153"/>
      <c r="N37" s="153"/>
      <c r="O37" s="153"/>
      <c r="P37" s="153"/>
      <c r="Q37" s="153"/>
      <c r="R37" s="153"/>
      <c r="S37" s="153"/>
      <c r="T37" s="153"/>
      <c r="U37" s="153"/>
      <c r="V37" s="153"/>
    </row>
    <row r="38" spans="1:22" ht="20.25" customHeight="1" x14ac:dyDescent="0.2">
      <c r="A38" s="82" t="str">
        <f>'1 Farmers, Area, Prod.'!A35</f>
        <v>Farmer 22</v>
      </c>
      <c r="B38" s="152"/>
      <c r="C38" s="153"/>
      <c r="D38" s="153"/>
      <c r="E38" s="153"/>
      <c r="F38" s="153"/>
      <c r="G38" s="154"/>
      <c r="H38" s="154"/>
      <c r="I38" s="154"/>
      <c r="J38" s="153"/>
      <c r="K38" s="153"/>
      <c r="L38" s="153"/>
      <c r="M38" s="153"/>
      <c r="N38" s="153"/>
      <c r="O38" s="153"/>
      <c r="P38" s="153"/>
      <c r="Q38" s="153"/>
      <c r="R38" s="153"/>
      <c r="S38" s="153"/>
      <c r="T38" s="153"/>
      <c r="U38" s="153"/>
      <c r="V38" s="153"/>
    </row>
    <row r="39" spans="1:22" ht="20.25" customHeight="1" x14ac:dyDescent="0.2">
      <c r="A39" s="82" t="str">
        <f>'1 Farmers, Area, Prod.'!A36</f>
        <v>Farmer 23</v>
      </c>
      <c r="B39" s="152"/>
      <c r="C39" s="153"/>
      <c r="D39" s="153"/>
      <c r="E39" s="153"/>
      <c r="F39" s="153"/>
      <c r="G39" s="154"/>
      <c r="H39" s="154"/>
      <c r="I39" s="154"/>
      <c r="J39" s="153"/>
      <c r="K39" s="153"/>
      <c r="L39" s="153"/>
      <c r="M39" s="153"/>
      <c r="N39" s="153"/>
      <c r="O39" s="153"/>
      <c r="P39" s="153"/>
      <c r="Q39" s="153"/>
      <c r="R39" s="153"/>
      <c r="S39" s="153"/>
      <c r="T39" s="153"/>
      <c r="U39" s="153"/>
      <c r="V39" s="153"/>
    </row>
    <row r="40" spans="1:22" ht="20.25" customHeight="1" x14ac:dyDescent="0.2">
      <c r="A40" s="82" t="str">
        <f>'1 Farmers, Area, Prod.'!A37</f>
        <v>Farmer 24</v>
      </c>
      <c r="B40" s="152"/>
      <c r="C40" s="153"/>
      <c r="D40" s="153"/>
      <c r="E40" s="153"/>
      <c r="F40" s="153"/>
      <c r="G40" s="154"/>
      <c r="H40" s="154"/>
      <c r="I40" s="154"/>
      <c r="J40" s="153"/>
      <c r="K40" s="153"/>
      <c r="L40" s="153"/>
      <c r="M40" s="153"/>
      <c r="N40" s="153"/>
      <c r="O40" s="153"/>
      <c r="P40" s="153"/>
      <c r="Q40" s="153"/>
      <c r="R40" s="153"/>
      <c r="S40" s="153"/>
      <c r="T40" s="153"/>
      <c r="U40" s="153"/>
      <c r="V40" s="153"/>
    </row>
    <row r="41" spans="1:22" ht="20.25" customHeight="1" x14ac:dyDescent="0.2">
      <c r="A41" s="82" t="str">
        <f>'1 Farmers, Area, Prod.'!A38</f>
        <v>Farmer 25</v>
      </c>
      <c r="B41" s="213"/>
      <c r="C41" s="153"/>
      <c r="D41" s="153"/>
      <c r="E41" s="153"/>
      <c r="F41" s="153"/>
      <c r="G41" s="154"/>
      <c r="H41" s="154"/>
      <c r="I41" s="154"/>
      <c r="J41" s="153"/>
      <c r="K41" s="153"/>
      <c r="L41" s="153"/>
      <c r="M41" s="153"/>
      <c r="N41" s="153"/>
      <c r="O41" s="153"/>
      <c r="P41" s="153"/>
      <c r="Q41" s="153"/>
      <c r="R41" s="153"/>
      <c r="S41" s="153"/>
      <c r="T41" s="153"/>
      <c r="U41" s="153"/>
      <c r="V41" s="153"/>
    </row>
    <row r="42" spans="1:22" ht="20.25" customHeight="1" x14ac:dyDescent="0.2">
      <c r="A42" s="212" t="str">
        <f>'1 Farmers, Area, Prod.'!A39</f>
        <v>Farmer 26</v>
      </c>
      <c r="B42" s="211"/>
      <c r="C42" s="148"/>
      <c r="D42" s="148"/>
      <c r="E42" s="148"/>
      <c r="F42" s="148"/>
      <c r="G42" s="149"/>
      <c r="H42" s="149"/>
      <c r="I42" s="149"/>
      <c r="J42" s="148"/>
      <c r="K42" s="148"/>
      <c r="L42" s="148"/>
      <c r="M42" s="148"/>
      <c r="N42" s="148"/>
      <c r="O42" s="148"/>
      <c r="P42" s="148"/>
      <c r="Q42" s="148"/>
      <c r="R42" s="148"/>
      <c r="S42" s="148"/>
      <c r="T42" s="148"/>
      <c r="U42" s="148"/>
      <c r="V42" s="148"/>
    </row>
    <row r="43" spans="1:22" ht="20.25" customHeight="1" x14ac:dyDescent="0.2">
      <c r="A43" s="82" t="str">
        <f>'1 Farmers, Area, Prod.'!A40</f>
        <v>Farmer 27</v>
      </c>
      <c r="B43" s="157"/>
      <c r="C43" s="153"/>
      <c r="D43" s="153"/>
      <c r="E43" s="153"/>
      <c r="F43" s="153"/>
      <c r="G43" s="154"/>
      <c r="H43" s="154"/>
      <c r="I43" s="154"/>
      <c r="J43" s="153"/>
      <c r="K43" s="153"/>
      <c r="L43" s="153"/>
      <c r="M43" s="153"/>
      <c r="N43" s="153"/>
      <c r="O43" s="153"/>
      <c r="P43" s="153"/>
      <c r="Q43" s="153"/>
      <c r="R43" s="153"/>
      <c r="S43" s="153"/>
      <c r="T43" s="153"/>
      <c r="U43" s="153"/>
      <c r="V43" s="153"/>
    </row>
    <row r="44" spans="1:22" ht="20.25" customHeight="1" x14ac:dyDescent="0.2">
      <c r="A44" s="82" t="str">
        <f>'1 Farmers, Area, Prod.'!A41</f>
        <v>Farmer 28</v>
      </c>
      <c r="B44" s="157"/>
      <c r="C44" s="153"/>
      <c r="D44" s="153"/>
      <c r="E44" s="153"/>
      <c r="F44" s="153"/>
      <c r="G44" s="154"/>
      <c r="H44" s="154"/>
      <c r="I44" s="154"/>
      <c r="J44" s="153"/>
      <c r="K44" s="153"/>
      <c r="L44" s="153"/>
      <c r="M44" s="153"/>
      <c r="N44" s="153"/>
      <c r="O44" s="153"/>
      <c r="P44" s="153"/>
      <c r="Q44" s="153"/>
      <c r="R44" s="153"/>
      <c r="S44" s="153"/>
      <c r="T44" s="153"/>
      <c r="U44" s="153"/>
      <c r="V44" s="153"/>
    </row>
    <row r="45" spans="1:22" ht="20.25" customHeight="1" x14ac:dyDescent="0.2">
      <c r="A45" s="82" t="str">
        <f>'1 Farmers, Area, Prod.'!A42</f>
        <v>Farmer 29</v>
      </c>
      <c r="B45" s="157"/>
      <c r="C45" s="153"/>
      <c r="D45" s="153"/>
      <c r="E45" s="153"/>
      <c r="F45" s="153"/>
      <c r="G45" s="154"/>
      <c r="H45" s="154"/>
      <c r="I45" s="154"/>
      <c r="J45" s="153"/>
      <c r="K45" s="153"/>
      <c r="L45" s="153"/>
      <c r="M45" s="153"/>
      <c r="N45" s="153"/>
      <c r="O45" s="153"/>
      <c r="P45" s="153"/>
      <c r="Q45" s="153"/>
      <c r="R45" s="153"/>
      <c r="S45" s="153"/>
      <c r="T45" s="153"/>
      <c r="U45" s="153"/>
      <c r="V45" s="153"/>
    </row>
    <row r="46" spans="1:22" ht="20.25" customHeight="1" x14ac:dyDescent="0.2">
      <c r="A46" s="82" t="str">
        <f>'1 Farmers, Area, Prod.'!A43</f>
        <v>Farmer 30</v>
      </c>
      <c r="B46" s="157"/>
      <c r="C46" s="153"/>
      <c r="D46" s="153"/>
      <c r="E46" s="153"/>
      <c r="F46" s="153"/>
      <c r="G46" s="154"/>
      <c r="H46" s="154"/>
      <c r="I46" s="154"/>
      <c r="J46" s="153"/>
      <c r="K46" s="153"/>
      <c r="L46" s="153"/>
      <c r="M46" s="153"/>
      <c r="N46" s="153"/>
      <c r="O46" s="153"/>
      <c r="P46" s="153"/>
      <c r="Q46" s="153"/>
      <c r="R46" s="153"/>
      <c r="S46" s="153"/>
      <c r="T46" s="153"/>
      <c r="U46" s="153"/>
      <c r="V46" s="153"/>
    </row>
    <row r="47" spans="1:22" ht="20.25" customHeight="1" x14ac:dyDescent="0.2">
      <c r="A47" s="82" t="str">
        <f>'1 Farmers, Area, Prod.'!A44</f>
        <v>Farmer 31</v>
      </c>
      <c r="B47" s="157"/>
      <c r="C47" s="153"/>
      <c r="D47" s="153"/>
      <c r="E47" s="153"/>
      <c r="F47" s="153"/>
      <c r="G47" s="154"/>
      <c r="H47" s="154"/>
      <c r="I47" s="154"/>
      <c r="J47" s="153"/>
      <c r="K47" s="153"/>
      <c r="L47" s="153"/>
      <c r="M47" s="153"/>
      <c r="N47" s="153"/>
      <c r="O47" s="153"/>
      <c r="P47" s="153"/>
      <c r="Q47" s="153"/>
      <c r="R47" s="153"/>
      <c r="S47" s="153"/>
      <c r="T47" s="153"/>
      <c r="U47" s="153"/>
      <c r="V47" s="153"/>
    </row>
    <row r="48" spans="1:22" ht="20.25" customHeight="1" x14ac:dyDescent="0.2">
      <c r="A48" s="82" t="str">
        <f>'1 Farmers, Area, Prod.'!A45</f>
        <v>Farmer 32</v>
      </c>
      <c r="B48" s="157"/>
      <c r="C48" s="153"/>
      <c r="D48" s="153"/>
      <c r="E48" s="153"/>
      <c r="F48" s="153"/>
      <c r="G48" s="154"/>
      <c r="H48" s="154"/>
      <c r="I48" s="154"/>
      <c r="J48" s="153"/>
      <c r="K48" s="153"/>
      <c r="L48" s="153"/>
      <c r="M48" s="153"/>
      <c r="N48" s="153"/>
      <c r="O48" s="153"/>
      <c r="P48" s="153"/>
      <c r="Q48" s="153"/>
      <c r="R48" s="153"/>
      <c r="S48" s="153"/>
      <c r="T48" s="153"/>
      <c r="U48" s="153"/>
      <c r="V48" s="153"/>
    </row>
    <row r="49" spans="1:22" ht="20.25" customHeight="1" x14ac:dyDescent="0.2">
      <c r="A49" s="82" t="str">
        <f>'1 Farmers, Area, Prod.'!A46</f>
        <v>Farmer 33</v>
      </c>
      <c r="B49" s="157"/>
      <c r="C49" s="153"/>
      <c r="D49" s="153"/>
      <c r="E49" s="153"/>
      <c r="F49" s="153"/>
      <c r="G49" s="154"/>
      <c r="H49" s="154"/>
      <c r="I49" s="154"/>
      <c r="J49" s="153"/>
      <c r="K49" s="153"/>
      <c r="L49" s="153"/>
      <c r="M49" s="153"/>
      <c r="N49" s="153"/>
      <c r="O49" s="153"/>
      <c r="P49" s="153"/>
      <c r="Q49" s="153"/>
      <c r="R49" s="153"/>
      <c r="S49" s="153"/>
      <c r="T49" s="153"/>
      <c r="U49" s="153"/>
      <c r="V49" s="153"/>
    </row>
    <row r="50" spans="1:22" ht="20.25" customHeight="1" x14ac:dyDescent="0.2">
      <c r="A50" s="82" t="str">
        <f>'1 Farmers, Area, Prod.'!A47</f>
        <v>Farmer 34</v>
      </c>
      <c r="B50" s="157"/>
      <c r="C50" s="153"/>
      <c r="D50" s="153"/>
      <c r="E50" s="153"/>
      <c r="F50" s="153"/>
      <c r="G50" s="154"/>
      <c r="H50" s="154"/>
      <c r="I50" s="154"/>
      <c r="J50" s="153"/>
      <c r="K50" s="153"/>
      <c r="L50" s="153"/>
      <c r="M50" s="153"/>
      <c r="N50" s="153"/>
      <c r="O50" s="153"/>
      <c r="P50" s="153"/>
      <c r="Q50" s="153"/>
      <c r="R50" s="153"/>
      <c r="S50" s="153"/>
      <c r="T50" s="153"/>
      <c r="U50" s="153"/>
      <c r="V50" s="153"/>
    </row>
    <row r="51" spans="1:22" ht="20.25" customHeight="1" x14ac:dyDescent="0.2">
      <c r="A51" s="82" t="str">
        <f>'1 Farmers, Area, Prod.'!A48</f>
        <v>Farmer 35</v>
      </c>
      <c r="B51" s="157"/>
      <c r="C51" s="153"/>
      <c r="D51" s="153"/>
      <c r="E51" s="153"/>
      <c r="F51" s="153"/>
      <c r="G51" s="154"/>
      <c r="H51" s="154"/>
      <c r="I51" s="154"/>
      <c r="J51" s="153"/>
      <c r="K51" s="153"/>
      <c r="L51" s="153"/>
      <c r="M51" s="153"/>
      <c r="N51" s="153"/>
      <c r="O51" s="153"/>
      <c r="P51" s="153"/>
      <c r="Q51" s="153"/>
      <c r="R51" s="153"/>
      <c r="S51" s="153"/>
      <c r="T51" s="153"/>
      <c r="U51" s="153"/>
      <c r="V51" s="153"/>
    </row>
    <row r="52" spans="1:22" ht="20.25" customHeight="1" x14ac:dyDescent="0.2">
      <c r="A52" s="82" t="str">
        <f>'1 Farmers, Area, Prod.'!A49</f>
        <v>Farmer 36</v>
      </c>
      <c r="B52" s="157"/>
      <c r="C52" s="153"/>
      <c r="D52" s="153"/>
      <c r="E52" s="153"/>
      <c r="F52" s="153"/>
      <c r="G52" s="154"/>
      <c r="H52" s="154"/>
      <c r="I52" s="154"/>
      <c r="J52" s="153"/>
      <c r="K52" s="153"/>
      <c r="L52" s="153"/>
      <c r="M52" s="153"/>
      <c r="N52" s="153"/>
      <c r="O52" s="153"/>
      <c r="P52" s="153"/>
      <c r="Q52" s="153"/>
      <c r="R52" s="153"/>
      <c r="S52" s="153"/>
      <c r="T52" s="153"/>
      <c r="U52" s="153"/>
      <c r="V52" s="153"/>
    </row>
    <row r="53" spans="1:22" ht="20.25" customHeight="1" x14ac:dyDescent="0.2">
      <c r="A53" s="82" t="str">
        <f>'1 Farmers, Area, Prod.'!A50</f>
        <v>Farmer 37</v>
      </c>
      <c r="B53" s="157"/>
      <c r="C53" s="153"/>
      <c r="D53" s="153"/>
      <c r="E53" s="153"/>
      <c r="F53" s="153"/>
      <c r="G53" s="154"/>
      <c r="H53" s="154"/>
      <c r="I53" s="154"/>
      <c r="J53" s="153"/>
      <c r="K53" s="153"/>
      <c r="L53" s="153"/>
      <c r="M53" s="153"/>
      <c r="N53" s="153"/>
      <c r="O53" s="153"/>
      <c r="P53" s="153"/>
      <c r="Q53" s="153"/>
      <c r="R53" s="153"/>
      <c r="S53" s="153"/>
      <c r="T53" s="153"/>
      <c r="U53" s="153"/>
      <c r="V53" s="153"/>
    </row>
    <row r="54" spans="1:22" ht="20.25" customHeight="1" x14ac:dyDescent="0.2">
      <c r="A54" s="82" t="str">
        <f>'1 Farmers, Area, Prod.'!A51</f>
        <v>Farmer 38</v>
      </c>
      <c r="B54" s="157"/>
      <c r="C54" s="153"/>
      <c r="D54" s="153"/>
      <c r="E54" s="153"/>
      <c r="F54" s="153"/>
      <c r="G54" s="154"/>
      <c r="H54" s="154"/>
      <c r="I54" s="154"/>
      <c r="J54" s="153"/>
      <c r="K54" s="153"/>
      <c r="L54" s="153"/>
      <c r="M54" s="153"/>
      <c r="N54" s="153"/>
      <c r="O54" s="153"/>
      <c r="P54" s="153"/>
      <c r="Q54" s="153"/>
      <c r="R54" s="153"/>
      <c r="S54" s="153"/>
      <c r="T54" s="153"/>
      <c r="U54" s="153"/>
      <c r="V54" s="153"/>
    </row>
    <row r="55" spans="1:22" ht="20.25" customHeight="1" x14ac:dyDescent="0.2">
      <c r="A55" s="82" t="str">
        <f>'1 Farmers, Area, Prod.'!A52</f>
        <v>Farmer 39</v>
      </c>
      <c r="B55" s="157"/>
      <c r="C55" s="153"/>
      <c r="D55" s="153"/>
      <c r="E55" s="153"/>
      <c r="F55" s="153"/>
      <c r="G55" s="154"/>
      <c r="H55" s="154"/>
      <c r="I55" s="154"/>
      <c r="J55" s="153"/>
      <c r="K55" s="153"/>
      <c r="L55" s="153"/>
      <c r="M55" s="153"/>
      <c r="N55" s="153"/>
      <c r="O55" s="153"/>
      <c r="P55" s="153"/>
      <c r="Q55" s="153"/>
      <c r="R55" s="153"/>
      <c r="S55" s="153"/>
      <c r="T55" s="153"/>
      <c r="U55" s="153"/>
      <c r="V55" s="153"/>
    </row>
    <row r="56" spans="1:22" ht="20.25" customHeight="1" x14ac:dyDescent="0.2">
      <c r="A56" s="82" t="str">
        <f>'1 Farmers, Area, Prod.'!A53</f>
        <v>Farmer 40</v>
      </c>
      <c r="B56" s="157"/>
      <c r="C56" s="153"/>
      <c r="D56" s="153"/>
      <c r="E56" s="153"/>
      <c r="F56" s="153"/>
      <c r="G56" s="154"/>
      <c r="H56" s="154"/>
      <c r="I56" s="154"/>
      <c r="J56" s="153"/>
      <c r="K56" s="153"/>
      <c r="L56" s="153"/>
      <c r="M56" s="153"/>
      <c r="N56" s="153"/>
      <c r="O56" s="153"/>
      <c r="P56" s="153"/>
      <c r="Q56" s="153"/>
      <c r="R56" s="153"/>
      <c r="S56" s="153"/>
      <c r="T56" s="153"/>
      <c r="U56" s="153"/>
      <c r="V56" s="153"/>
    </row>
    <row r="57" spans="1:22" ht="20.25" customHeight="1" x14ac:dyDescent="0.2">
      <c r="A57" s="82" t="str">
        <f>'1 Farmers, Area, Prod.'!A54</f>
        <v>Farmer 41</v>
      </c>
      <c r="B57" s="157"/>
      <c r="C57" s="153"/>
      <c r="D57" s="153"/>
      <c r="E57" s="153"/>
      <c r="F57" s="153"/>
      <c r="G57" s="154"/>
      <c r="H57" s="154"/>
      <c r="I57" s="154"/>
      <c r="J57" s="153"/>
      <c r="K57" s="153"/>
      <c r="L57" s="153"/>
      <c r="M57" s="153"/>
      <c r="N57" s="153"/>
      <c r="O57" s="153"/>
      <c r="P57" s="153"/>
      <c r="Q57" s="153"/>
      <c r="R57" s="153"/>
      <c r="S57" s="153"/>
      <c r="T57" s="153"/>
      <c r="U57" s="153"/>
      <c r="V57" s="153"/>
    </row>
    <row r="58" spans="1:22" ht="20.25" customHeight="1" x14ac:dyDescent="0.2">
      <c r="A58" s="82" t="str">
        <f>'1 Farmers, Area, Prod.'!A55</f>
        <v>Farmer 42</v>
      </c>
      <c r="B58" s="157"/>
      <c r="C58" s="153"/>
      <c r="D58" s="153"/>
      <c r="E58" s="153"/>
      <c r="F58" s="153"/>
      <c r="G58" s="154"/>
      <c r="H58" s="154"/>
      <c r="I58" s="154"/>
      <c r="J58" s="153"/>
      <c r="K58" s="153"/>
      <c r="L58" s="153"/>
      <c r="M58" s="153"/>
      <c r="N58" s="153"/>
      <c r="O58" s="153"/>
      <c r="P58" s="153"/>
      <c r="Q58" s="153"/>
      <c r="R58" s="153"/>
      <c r="S58" s="153"/>
      <c r="T58" s="153"/>
      <c r="U58" s="153"/>
      <c r="V58" s="153"/>
    </row>
    <row r="59" spans="1:22" ht="20.25" customHeight="1" x14ac:dyDescent="0.2">
      <c r="A59" s="82" t="str">
        <f>'1 Farmers, Area, Prod.'!A56</f>
        <v>Farmer 43</v>
      </c>
      <c r="B59" s="157"/>
      <c r="C59" s="153"/>
      <c r="D59" s="153"/>
      <c r="E59" s="153"/>
      <c r="F59" s="153"/>
      <c r="G59" s="154"/>
      <c r="H59" s="154"/>
      <c r="I59" s="154"/>
      <c r="J59" s="153"/>
      <c r="K59" s="153"/>
      <c r="L59" s="153"/>
      <c r="M59" s="153"/>
      <c r="N59" s="153"/>
      <c r="O59" s="153"/>
      <c r="P59" s="153"/>
      <c r="Q59" s="153"/>
      <c r="R59" s="153"/>
      <c r="S59" s="153"/>
      <c r="T59" s="153"/>
      <c r="U59" s="153"/>
      <c r="V59" s="153"/>
    </row>
    <row r="60" spans="1:22" ht="20.25" customHeight="1" x14ac:dyDescent="0.2">
      <c r="A60" s="82" t="str">
        <f>'1 Farmers, Area, Prod.'!A57</f>
        <v>Farmer 44</v>
      </c>
      <c r="B60" s="157"/>
      <c r="C60" s="153"/>
      <c r="D60" s="153"/>
      <c r="E60" s="153"/>
      <c r="F60" s="153"/>
      <c r="G60" s="154"/>
      <c r="H60" s="154"/>
      <c r="I60" s="154"/>
      <c r="J60" s="153"/>
      <c r="K60" s="153"/>
      <c r="L60" s="153"/>
      <c r="M60" s="153"/>
      <c r="N60" s="153"/>
      <c r="O60" s="153"/>
      <c r="P60" s="153"/>
      <c r="Q60" s="153"/>
      <c r="R60" s="153"/>
      <c r="S60" s="153"/>
      <c r="T60" s="153"/>
      <c r="U60" s="153"/>
      <c r="V60" s="153"/>
    </row>
    <row r="61" spans="1:22" ht="20.25" customHeight="1" x14ac:dyDescent="0.2">
      <c r="A61" s="82" t="str">
        <f>'1 Farmers, Area, Prod.'!A58</f>
        <v>Farmer 45</v>
      </c>
      <c r="B61" s="157"/>
      <c r="C61" s="153"/>
      <c r="D61" s="153"/>
      <c r="E61" s="153"/>
      <c r="F61" s="153"/>
      <c r="G61" s="154"/>
      <c r="H61" s="154"/>
      <c r="I61" s="154"/>
      <c r="J61" s="153"/>
      <c r="K61" s="153"/>
      <c r="L61" s="153"/>
      <c r="M61" s="153"/>
      <c r="N61" s="153"/>
      <c r="O61" s="153"/>
      <c r="P61" s="153"/>
      <c r="Q61" s="153"/>
      <c r="R61" s="153"/>
      <c r="S61" s="153"/>
      <c r="T61" s="153"/>
      <c r="U61" s="153"/>
      <c r="V61" s="153"/>
    </row>
    <row r="62" spans="1:22" ht="20.25" customHeight="1" x14ac:dyDescent="0.2">
      <c r="A62" s="82" t="str">
        <f>'1 Farmers, Area, Prod.'!A59</f>
        <v>Farmer 46</v>
      </c>
      <c r="B62" s="157"/>
      <c r="C62" s="153"/>
      <c r="D62" s="153"/>
      <c r="E62" s="153"/>
      <c r="F62" s="153"/>
      <c r="G62" s="154"/>
      <c r="H62" s="154"/>
      <c r="I62" s="154"/>
      <c r="J62" s="153"/>
      <c r="K62" s="153"/>
      <c r="L62" s="153"/>
      <c r="M62" s="153"/>
      <c r="N62" s="153"/>
      <c r="O62" s="153"/>
      <c r="P62" s="153"/>
      <c r="Q62" s="153"/>
      <c r="R62" s="153"/>
      <c r="S62" s="153"/>
      <c r="T62" s="153"/>
      <c r="U62" s="153"/>
      <c r="V62" s="153"/>
    </row>
    <row r="63" spans="1:22" ht="20.25" customHeight="1" x14ac:dyDescent="0.2">
      <c r="A63" s="82" t="str">
        <f>'1 Farmers, Area, Prod.'!A60</f>
        <v>Farmer 47</v>
      </c>
      <c r="B63" s="157"/>
      <c r="C63" s="153"/>
      <c r="D63" s="153"/>
      <c r="E63" s="153"/>
      <c r="F63" s="153"/>
      <c r="G63" s="154"/>
      <c r="H63" s="154"/>
      <c r="I63" s="154"/>
      <c r="J63" s="153"/>
      <c r="K63" s="153"/>
      <c r="L63" s="153"/>
      <c r="M63" s="153"/>
      <c r="N63" s="153"/>
      <c r="O63" s="153"/>
      <c r="P63" s="153"/>
      <c r="Q63" s="153"/>
      <c r="R63" s="153"/>
      <c r="S63" s="153"/>
      <c r="T63" s="153"/>
      <c r="U63" s="153"/>
      <c r="V63" s="153"/>
    </row>
    <row r="64" spans="1:22" ht="20.25" customHeight="1" x14ac:dyDescent="0.2">
      <c r="A64" s="82" t="str">
        <f>'1 Farmers, Area, Prod.'!A61</f>
        <v>Farmer 48</v>
      </c>
      <c r="B64" s="157"/>
      <c r="C64" s="153"/>
      <c r="D64" s="153"/>
      <c r="E64" s="153"/>
      <c r="F64" s="153"/>
      <c r="G64" s="154"/>
      <c r="H64" s="154"/>
      <c r="I64" s="154"/>
      <c r="J64" s="153"/>
      <c r="K64" s="153"/>
      <c r="L64" s="153"/>
      <c r="M64" s="153"/>
      <c r="N64" s="153"/>
      <c r="O64" s="153"/>
      <c r="P64" s="153"/>
      <c r="Q64" s="153"/>
      <c r="R64" s="153"/>
      <c r="S64" s="153"/>
      <c r="T64" s="153"/>
      <c r="U64" s="153"/>
      <c r="V64" s="153"/>
    </row>
    <row r="65" spans="1:22" ht="20.25" customHeight="1" x14ac:dyDescent="0.2">
      <c r="A65" s="82" t="str">
        <f>'1 Farmers, Area, Prod.'!A62</f>
        <v>Farmer 49</v>
      </c>
      <c r="B65" s="157"/>
      <c r="C65" s="153"/>
      <c r="D65" s="153"/>
      <c r="E65" s="153"/>
      <c r="F65" s="153"/>
      <c r="G65" s="154"/>
      <c r="H65" s="154"/>
      <c r="I65" s="154"/>
      <c r="J65" s="153"/>
      <c r="K65" s="153"/>
      <c r="L65" s="153"/>
      <c r="M65" s="153"/>
      <c r="N65" s="153"/>
      <c r="O65" s="153"/>
      <c r="P65" s="153"/>
      <c r="Q65" s="153"/>
      <c r="R65" s="153"/>
      <c r="S65" s="153"/>
      <c r="T65" s="153"/>
      <c r="U65" s="153"/>
      <c r="V65" s="153"/>
    </row>
    <row r="66" spans="1:22" ht="20.25" customHeight="1" thickBot="1" x14ac:dyDescent="0.25">
      <c r="A66" s="83" t="str">
        <f>'1 Farmers, Area, Prod.'!A63</f>
        <v>Farmer 50</v>
      </c>
      <c r="B66" s="158"/>
      <c r="C66" s="155"/>
      <c r="D66" s="155"/>
      <c r="E66" s="155"/>
      <c r="F66" s="155"/>
      <c r="G66" s="156"/>
      <c r="H66" s="156"/>
      <c r="I66" s="156"/>
      <c r="J66" s="155"/>
      <c r="K66" s="155"/>
      <c r="L66" s="155"/>
      <c r="M66" s="155"/>
      <c r="N66" s="155"/>
      <c r="O66" s="155"/>
      <c r="P66" s="155"/>
      <c r="Q66" s="155"/>
      <c r="R66" s="155"/>
      <c r="S66" s="155"/>
      <c r="T66" s="155"/>
      <c r="U66" s="155"/>
      <c r="V66" s="155"/>
    </row>
    <row r="67" spans="1:22" ht="28.5" hidden="1" customHeight="1" thickBot="1" x14ac:dyDescent="0.3">
      <c r="A67" s="28" t="s">
        <v>4</v>
      </c>
      <c r="B67" s="37" t="str">
        <f t="shared" ref="B67:K67" si="0">IF(SUM(B17:B66)=0,"",SUM(B17:B66))</f>
        <v/>
      </c>
      <c r="C67" s="37" t="str">
        <f t="shared" si="0"/>
        <v/>
      </c>
      <c r="D67" s="37" t="str">
        <f t="shared" si="0"/>
        <v/>
      </c>
      <c r="E67" s="37" t="str">
        <f t="shared" si="0"/>
        <v/>
      </c>
      <c r="F67" s="37" t="str">
        <f t="shared" si="0"/>
        <v/>
      </c>
      <c r="G67" s="37" t="str">
        <f t="shared" si="0"/>
        <v/>
      </c>
      <c r="H67" s="37" t="str">
        <f t="shared" si="0"/>
        <v/>
      </c>
      <c r="I67" s="37" t="str">
        <f t="shared" si="0"/>
        <v/>
      </c>
      <c r="J67" s="37" t="str">
        <f t="shared" si="0"/>
        <v/>
      </c>
      <c r="K67" s="37" t="str">
        <f t="shared" si="0"/>
        <v/>
      </c>
      <c r="L67" s="37"/>
      <c r="M67" s="37" t="str">
        <f t="shared" ref="M67:T67" si="1">IF(SUM(M17:M66)=0,"",SUM(M17:M66))</f>
        <v/>
      </c>
      <c r="N67" s="37" t="str">
        <f t="shared" si="1"/>
        <v/>
      </c>
      <c r="O67" s="37" t="str">
        <f t="shared" si="1"/>
        <v/>
      </c>
      <c r="P67" s="37" t="str">
        <f t="shared" si="1"/>
        <v/>
      </c>
      <c r="Q67" s="37" t="str">
        <f t="shared" si="1"/>
        <v/>
      </c>
      <c r="R67" s="37" t="str">
        <f t="shared" si="1"/>
        <v/>
      </c>
      <c r="S67" s="37" t="str">
        <f t="shared" si="1"/>
        <v/>
      </c>
      <c r="T67" s="37" t="str">
        <f t="shared" si="1"/>
        <v/>
      </c>
    </row>
    <row r="68" spans="1:22" ht="15.75" hidden="1" customHeight="1" x14ac:dyDescent="0.2">
      <c r="B68" s="9"/>
      <c r="C68" s="9"/>
      <c r="D68" s="9"/>
      <c r="E68" s="9"/>
      <c r="F68" s="9"/>
      <c r="G68" s="9"/>
      <c r="H68" s="9"/>
      <c r="I68" s="9"/>
      <c r="J68" s="9"/>
      <c r="K68" s="9"/>
      <c r="L68" s="9"/>
      <c r="M68" s="9"/>
      <c r="N68" s="9"/>
      <c r="O68" s="9"/>
      <c r="P68" s="9"/>
      <c r="Q68" s="9"/>
      <c r="R68" s="9"/>
      <c r="S68" s="9"/>
      <c r="T68" s="9"/>
    </row>
    <row r="69" spans="1:22" ht="14.1" customHeight="1" x14ac:dyDescent="0.2">
      <c r="A69" s="13"/>
      <c r="B69" s="13"/>
      <c r="C69" s="13"/>
      <c r="D69" s="25"/>
      <c r="E69" s="13"/>
      <c r="F69" s="13"/>
      <c r="G69" s="14"/>
      <c r="H69" s="14"/>
      <c r="I69" s="14"/>
      <c r="J69" s="14"/>
      <c r="K69" s="14"/>
      <c r="L69" s="14"/>
      <c r="M69" s="14"/>
      <c r="N69" s="14"/>
      <c r="O69" s="14"/>
      <c r="P69" s="14"/>
      <c r="Q69" s="14"/>
      <c r="R69" s="14"/>
      <c r="S69" s="14"/>
      <c r="T69" s="14"/>
    </row>
    <row r="70" spans="1:22" x14ac:dyDescent="0.2">
      <c r="A70" s="13"/>
      <c r="B70" s="13"/>
      <c r="C70" s="13"/>
      <c r="D70" s="25"/>
      <c r="E70" s="13"/>
      <c r="F70" s="13"/>
    </row>
  </sheetData>
  <sheetProtection password="CC57" sheet="1" objects="1" scenarios="1"/>
  <dataConsolidate/>
  <mergeCells count="34">
    <mergeCell ref="K14:K16"/>
    <mergeCell ref="L14:L16"/>
    <mergeCell ref="M14:M16"/>
    <mergeCell ref="F14:F16"/>
    <mergeCell ref="G14:G16"/>
    <mergeCell ref="H14:H16"/>
    <mergeCell ref="I14:I16"/>
    <mergeCell ref="J14:J16"/>
    <mergeCell ref="M9:M11"/>
    <mergeCell ref="N9:N11"/>
    <mergeCell ref="A8:N8"/>
    <mergeCell ref="N14:N16"/>
    <mergeCell ref="L9:L11"/>
    <mergeCell ref="K9:K11"/>
    <mergeCell ref="J9:J11"/>
    <mergeCell ref="I9:I11"/>
    <mergeCell ref="H9:H11"/>
    <mergeCell ref="G9:G11"/>
    <mergeCell ref="A13:N13"/>
    <mergeCell ref="A14:A16"/>
    <mergeCell ref="B14:B16"/>
    <mergeCell ref="C14:C16"/>
    <mergeCell ref="D14:D16"/>
    <mergeCell ref="E14:E16"/>
    <mergeCell ref="B1:E1"/>
    <mergeCell ref="B9:B11"/>
    <mergeCell ref="F9:F11"/>
    <mergeCell ref="E9:E11"/>
    <mergeCell ref="A9:A11"/>
    <mergeCell ref="D9:D11"/>
    <mergeCell ref="C9:C11"/>
    <mergeCell ref="B6:C6"/>
    <mergeCell ref="B3:E3"/>
    <mergeCell ref="B5:C5"/>
  </mergeCells>
  <phoneticPr fontId="6" type="noConversion"/>
  <dataValidations count="1">
    <dataValidation type="decimal" operator="greaterThan" allowBlank="1" showInputMessage="1" showErrorMessage="1" sqref="I42:V66 I17:L41 B17:G66 T17:V17 M18:V41">
      <formula1>-0.00000000001</formula1>
    </dataValidation>
  </dataValidations>
  <pageMargins left="0.74803149606299213" right="0.74803149606299213" top="1.1023622047244095" bottom="0.82677165354330717" header="0.51181102362204722" footer="0.51181102362204722"/>
  <headerFooter alignWithMargins="0">
    <oddHeader>&amp;L&amp;G&amp;C&amp;"Verdana,Bold"RESULTS INDICATORS FORM FOR SMALLHOLDERS 
Worksheet for collecting data at Learning Group Level</oddHeader>
  </headerFooter>
  <legacyDrawing r:id="rId1"/>
  <legacyDrawingHF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JD66"/>
  <sheetViews>
    <sheetView zoomScale="90" zoomScaleNormal="90" zoomScalePageLayoutView="90" workbookViewId="0">
      <selection activeCell="I43" sqref="I43"/>
    </sheetView>
  </sheetViews>
  <sheetFormatPr defaultColWidth="7.75" defaultRowHeight="12.75" x14ac:dyDescent="0.2"/>
  <cols>
    <col min="1" max="1" width="29.875" customWidth="1"/>
    <col min="2" max="263" width="11.875" customWidth="1"/>
  </cols>
  <sheetData>
    <row r="1" spans="1:264" ht="31.5" customHeight="1" x14ac:dyDescent="0.2">
      <c r="A1" s="59" t="s">
        <v>210</v>
      </c>
      <c r="B1" s="274" t="s">
        <v>3</v>
      </c>
      <c r="C1" s="275"/>
      <c r="D1" s="275"/>
      <c r="E1" s="275"/>
      <c r="F1" s="275"/>
      <c r="G1" s="275"/>
      <c r="H1" s="275"/>
      <c r="I1" s="275"/>
      <c r="J1" s="276"/>
    </row>
    <row r="2" spans="1:264" hidden="1" x14ac:dyDescent="0.2">
      <c r="A2" s="93"/>
      <c r="B2" s="94"/>
      <c r="C2" s="94"/>
      <c r="D2" s="94"/>
      <c r="E2" s="94"/>
      <c r="F2" s="94"/>
      <c r="G2" s="94"/>
      <c r="H2" s="94"/>
      <c r="I2" s="94"/>
      <c r="J2" s="94"/>
    </row>
    <row r="3" spans="1:264" ht="31.5" hidden="1" customHeight="1" x14ac:dyDescent="0.2">
      <c r="A3" s="59"/>
      <c r="B3" s="274"/>
      <c r="C3" s="275"/>
      <c r="D3" s="275"/>
      <c r="E3" s="275"/>
      <c r="F3" s="275"/>
      <c r="G3" s="275"/>
      <c r="H3" s="275"/>
      <c r="I3" s="275"/>
      <c r="J3" s="276"/>
    </row>
    <row r="4" spans="1:264" ht="13.5" thickBot="1" x14ac:dyDescent="0.25">
      <c r="A4" s="93"/>
      <c r="B4" s="94"/>
      <c r="C4" s="94"/>
      <c r="D4" s="94"/>
      <c r="E4" s="94"/>
      <c r="F4" s="94"/>
      <c r="G4" s="94"/>
      <c r="H4" s="94"/>
      <c r="I4" s="94"/>
      <c r="J4" s="94"/>
    </row>
    <row r="5" spans="1:264" s="3" customFormat="1" ht="18.75" customHeight="1" thickBot="1" x14ac:dyDescent="0.25">
      <c r="A5" s="60" t="s">
        <v>8</v>
      </c>
      <c r="B5" s="268" t="str">
        <f>IF('1 Farmers, Area, Prod.'!B6="","",'1 Farmers, Area, Prod.'!B6)</f>
        <v/>
      </c>
      <c r="C5" s="277"/>
      <c r="D5" s="269"/>
      <c r="CW5"/>
      <c r="CX5"/>
      <c r="CY5"/>
      <c r="CZ5"/>
      <c r="DA5"/>
      <c r="DB5"/>
      <c r="DC5"/>
      <c r="DD5"/>
    </row>
    <row r="6" spans="1:264" s="3" customFormat="1" ht="18.75" hidden="1" customHeight="1" thickBot="1" x14ac:dyDescent="0.25">
      <c r="A6" s="60"/>
      <c r="B6" s="268" t="str">
        <f>IF('1 Farmers, Area, Prod.'!B7="","",'1 Farmers, Area, Prod.'!B7)</f>
        <v/>
      </c>
      <c r="C6" s="277"/>
      <c r="D6" s="269"/>
      <c r="CW6"/>
      <c r="CX6"/>
      <c r="CY6"/>
      <c r="CZ6"/>
      <c r="DA6"/>
      <c r="DB6"/>
      <c r="DC6"/>
      <c r="DD6"/>
    </row>
    <row r="7" spans="1:264" s="3" customFormat="1" ht="18.75" customHeight="1" thickBot="1" x14ac:dyDescent="0.25">
      <c r="A7" s="60"/>
      <c r="B7" s="95"/>
      <c r="C7" s="95"/>
      <c r="D7" s="95"/>
      <c r="CW7"/>
      <c r="CX7"/>
      <c r="CY7"/>
      <c r="CZ7"/>
      <c r="DA7"/>
      <c r="DB7"/>
      <c r="DC7"/>
      <c r="DD7"/>
    </row>
    <row r="8" spans="1:264" s="3" customFormat="1" ht="24.75" customHeight="1" thickBot="1" x14ac:dyDescent="0.25">
      <c r="A8" s="278" t="s">
        <v>225</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9"/>
      <c r="IN8" s="161" t="s">
        <v>304</v>
      </c>
      <c r="IO8" s="162"/>
      <c r="IP8" s="163"/>
      <c r="IQ8" s="163"/>
      <c r="IR8" s="163"/>
      <c r="IS8" s="163"/>
      <c r="IT8" s="163"/>
      <c r="IU8" s="163"/>
      <c r="IV8" s="163"/>
      <c r="IW8" s="163"/>
      <c r="IX8" s="163"/>
      <c r="IY8" s="163"/>
      <c r="IZ8" s="163"/>
      <c r="JA8" s="163"/>
      <c r="JB8" s="163"/>
      <c r="JC8" s="164"/>
    </row>
    <row r="9" spans="1:264" s="18" customFormat="1" ht="72.75" customHeight="1" x14ac:dyDescent="0.2">
      <c r="A9" s="266" t="s">
        <v>219</v>
      </c>
      <c r="B9" s="165" t="s">
        <v>26</v>
      </c>
      <c r="C9" s="165" t="s">
        <v>226</v>
      </c>
      <c r="D9" s="165" t="s">
        <v>226</v>
      </c>
      <c r="E9" s="165" t="s">
        <v>226</v>
      </c>
      <c r="F9" s="165" t="s">
        <v>226</v>
      </c>
      <c r="G9" s="165" t="s">
        <v>226</v>
      </c>
      <c r="H9" s="166" t="s">
        <v>27</v>
      </c>
      <c r="I9" s="166" t="s">
        <v>156</v>
      </c>
      <c r="J9" s="166" t="s">
        <v>156</v>
      </c>
      <c r="K9" s="166" t="s">
        <v>156</v>
      </c>
      <c r="L9" s="166" t="s">
        <v>156</v>
      </c>
      <c r="M9" s="166" t="s">
        <v>156</v>
      </c>
      <c r="N9" s="166" t="s">
        <v>28</v>
      </c>
      <c r="O9" s="166" t="s">
        <v>29</v>
      </c>
      <c r="P9" s="166" t="s">
        <v>30</v>
      </c>
      <c r="Q9" s="166" t="s">
        <v>31</v>
      </c>
      <c r="R9" s="166" t="s">
        <v>227</v>
      </c>
      <c r="S9" s="166" t="s">
        <v>227</v>
      </c>
      <c r="T9" s="166" t="s">
        <v>227</v>
      </c>
      <c r="U9" s="166" t="s">
        <v>228</v>
      </c>
      <c r="V9" s="167" t="s">
        <v>32</v>
      </c>
      <c r="W9" s="167" t="s">
        <v>32</v>
      </c>
      <c r="X9" s="167" t="s">
        <v>32</v>
      </c>
      <c r="Y9" s="167" t="s">
        <v>32</v>
      </c>
      <c r="Z9" s="167" t="s">
        <v>229</v>
      </c>
      <c r="AA9" s="166" t="s">
        <v>38</v>
      </c>
      <c r="AB9" s="166" t="s">
        <v>230</v>
      </c>
      <c r="AC9" s="166" t="s">
        <v>39</v>
      </c>
      <c r="AD9" s="166" t="s">
        <v>40</v>
      </c>
      <c r="AE9" s="168" t="s">
        <v>231</v>
      </c>
      <c r="AF9" s="168" t="s">
        <v>231</v>
      </c>
      <c r="AG9" s="169" t="s">
        <v>232</v>
      </c>
      <c r="AH9" s="169" t="s">
        <v>232</v>
      </c>
      <c r="AI9" s="169" t="s">
        <v>232</v>
      </c>
      <c r="AJ9" s="169" t="s">
        <v>232</v>
      </c>
      <c r="AK9" s="169" t="s">
        <v>233</v>
      </c>
      <c r="AL9" s="169" t="s">
        <v>233</v>
      </c>
      <c r="AM9" s="166" t="s">
        <v>192</v>
      </c>
      <c r="AN9" s="166" t="s">
        <v>192</v>
      </c>
      <c r="AO9" s="169" t="s">
        <v>42</v>
      </c>
      <c r="AP9" s="169" t="s">
        <v>42</v>
      </c>
      <c r="AQ9" s="169" t="s">
        <v>42</v>
      </c>
      <c r="AR9" s="169" t="s">
        <v>234</v>
      </c>
      <c r="AS9" s="169" t="s">
        <v>235</v>
      </c>
      <c r="AT9" s="169" t="s">
        <v>236</v>
      </c>
      <c r="AU9" s="169" t="s">
        <v>236</v>
      </c>
      <c r="AV9" s="170" t="s">
        <v>43</v>
      </c>
      <c r="AW9" s="170" t="s">
        <v>43</v>
      </c>
      <c r="AX9" s="170" t="s">
        <v>43</v>
      </c>
      <c r="AY9" s="170" t="s">
        <v>43</v>
      </c>
      <c r="AZ9" s="166" t="s">
        <v>193</v>
      </c>
      <c r="BA9" s="166" t="s">
        <v>237</v>
      </c>
      <c r="BB9" s="166" t="s">
        <v>237</v>
      </c>
      <c r="BC9" s="166" t="s">
        <v>237</v>
      </c>
      <c r="BD9" s="166" t="s">
        <v>44</v>
      </c>
      <c r="BE9" s="166" t="s">
        <v>44</v>
      </c>
      <c r="BF9" s="166" t="s">
        <v>44</v>
      </c>
      <c r="BG9" s="166" t="s">
        <v>44</v>
      </c>
      <c r="BH9" s="166" t="s">
        <v>44</v>
      </c>
      <c r="BI9" s="166" t="s">
        <v>194</v>
      </c>
      <c r="BJ9" s="166" t="s">
        <v>194</v>
      </c>
      <c r="BK9" s="166" t="s">
        <v>238</v>
      </c>
      <c r="BL9" s="166" t="s">
        <v>238</v>
      </c>
      <c r="BM9" s="166" t="s">
        <v>45</v>
      </c>
      <c r="BN9" s="166" t="s">
        <v>45</v>
      </c>
      <c r="BO9" s="166" t="s">
        <v>45</v>
      </c>
      <c r="BP9" s="166" t="s">
        <v>45</v>
      </c>
      <c r="BQ9" s="166" t="s">
        <v>46</v>
      </c>
      <c r="BR9" s="166" t="s">
        <v>47</v>
      </c>
      <c r="BS9" s="166" t="s">
        <v>48</v>
      </c>
      <c r="BT9" s="166" t="s">
        <v>49</v>
      </c>
      <c r="BU9" s="166" t="s">
        <v>239</v>
      </c>
      <c r="BV9" s="166" t="s">
        <v>239</v>
      </c>
      <c r="BW9" s="166" t="s">
        <v>189</v>
      </c>
      <c r="BX9" s="166" t="s">
        <v>189</v>
      </c>
      <c r="BY9" s="166" t="s">
        <v>189</v>
      </c>
      <c r="BZ9" s="166" t="s">
        <v>189</v>
      </c>
      <c r="CA9" s="169" t="s">
        <v>51</v>
      </c>
      <c r="CB9" s="169" t="s">
        <v>51</v>
      </c>
      <c r="CC9" s="169" t="s">
        <v>240</v>
      </c>
      <c r="CD9" s="166" t="s">
        <v>52</v>
      </c>
      <c r="CE9" s="166" t="s">
        <v>53</v>
      </c>
      <c r="CF9" s="166" t="s">
        <v>54</v>
      </c>
      <c r="CG9" s="166" t="s">
        <v>241</v>
      </c>
      <c r="CH9" s="166" t="s">
        <v>195</v>
      </c>
      <c r="CI9" s="166" t="s">
        <v>195</v>
      </c>
      <c r="CJ9" s="166" t="s">
        <v>157</v>
      </c>
      <c r="CK9" s="166" t="s">
        <v>55</v>
      </c>
      <c r="CL9" s="169" t="s">
        <v>196</v>
      </c>
      <c r="CM9" s="169" t="s">
        <v>196</v>
      </c>
      <c r="CN9" s="169" t="s">
        <v>196</v>
      </c>
      <c r="CO9" s="166" t="s">
        <v>183</v>
      </c>
      <c r="CP9" s="166" t="s">
        <v>56</v>
      </c>
      <c r="CQ9" s="166" t="s">
        <v>242</v>
      </c>
      <c r="CR9" s="166" t="s">
        <v>242</v>
      </c>
      <c r="CS9" s="166" t="s">
        <v>57</v>
      </c>
      <c r="CT9" s="166" t="s">
        <v>58</v>
      </c>
      <c r="CU9" s="166" t="s">
        <v>243</v>
      </c>
      <c r="CV9" s="166" t="s">
        <v>244</v>
      </c>
      <c r="CW9" s="166" t="s">
        <v>245</v>
      </c>
      <c r="CX9" s="166" t="s">
        <v>246</v>
      </c>
      <c r="CY9" s="166" t="s">
        <v>246</v>
      </c>
      <c r="CZ9" s="171" t="s">
        <v>247</v>
      </c>
      <c r="DA9" s="166" t="s">
        <v>248</v>
      </c>
      <c r="DB9" s="166" t="s">
        <v>249</v>
      </c>
      <c r="DC9" s="166" t="s">
        <v>250</v>
      </c>
      <c r="DD9" s="166" t="s">
        <v>60</v>
      </c>
      <c r="DE9" s="166" t="s">
        <v>60</v>
      </c>
      <c r="DF9" s="166" t="s">
        <v>60</v>
      </c>
      <c r="DG9" s="166" t="s">
        <v>251</v>
      </c>
      <c r="DH9" s="166" t="s">
        <v>252</v>
      </c>
      <c r="DI9" s="166" t="s">
        <v>61</v>
      </c>
      <c r="DJ9" s="166" t="s">
        <v>62</v>
      </c>
      <c r="DK9" s="166" t="s">
        <v>253</v>
      </c>
      <c r="DL9" s="166" t="s">
        <v>63</v>
      </c>
      <c r="DM9" s="166" t="s">
        <v>254</v>
      </c>
      <c r="DN9" s="166" t="s">
        <v>197</v>
      </c>
      <c r="DO9" s="166" t="s">
        <v>255</v>
      </c>
      <c r="DP9" s="166" t="s">
        <v>255</v>
      </c>
      <c r="DQ9" s="166" t="s">
        <v>256</v>
      </c>
      <c r="DR9" s="166" t="s">
        <v>158</v>
      </c>
      <c r="DS9" s="166" t="s">
        <v>158</v>
      </c>
      <c r="DT9" s="166" t="s">
        <v>158</v>
      </c>
      <c r="DU9" s="166" t="s">
        <v>158</v>
      </c>
      <c r="DV9" s="166" t="s">
        <v>158</v>
      </c>
      <c r="DW9" s="166" t="s">
        <v>158</v>
      </c>
      <c r="DX9" s="166" t="s">
        <v>158</v>
      </c>
      <c r="DY9" s="166" t="s">
        <v>158</v>
      </c>
      <c r="DZ9" s="166" t="s">
        <v>158</v>
      </c>
      <c r="EA9" s="166" t="s">
        <v>158</v>
      </c>
      <c r="EB9" s="166" t="s">
        <v>158</v>
      </c>
      <c r="EC9" s="166" t="s">
        <v>257</v>
      </c>
      <c r="ED9" s="166" t="s">
        <v>202</v>
      </c>
      <c r="EE9" s="166" t="s">
        <v>202</v>
      </c>
      <c r="EF9" s="166" t="s">
        <v>187</v>
      </c>
      <c r="EG9" s="166" t="s">
        <v>187</v>
      </c>
      <c r="EH9" s="166" t="s">
        <v>187</v>
      </c>
      <c r="EI9" s="166" t="s">
        <v>258</v>
      </c>
      <c r="EJ9" s="166" t="s">
        <v>259</v>
      </c>
      <c r="EK9" s="166" t="s">
        <v>159</v>
      </c>
      <c r="EL9" s="166" t="s">
        <v>159</v>
      </c>
      <c r="EM9" s="166" t="s">
        <v>203</v>
      </c>
      <c r="EN9" s="166" t="s">
        <v>203</v>
      </c>
      <c r="EO9" s="166" t="s">
        <v>203</v>
      </c>
      <c r="EP9" s="166" t="s">
        <v>203</v>
      </c>
      <c r="EQ9" s="166" t="s">
        <v>204</v>
      </c>
      <c r="ER9" s="166" t="s">
        <v>204</v>
      </c>
      <c r="ES9" s="166" t="s">
        <v>204</v>
      </c>
      <c r="ET9" s="166" t="s">
        <v>64</v>
      </c>
      <c r="EU9" s="166" t="s">
        <v>64</v>
      </c>
      <c r="EV9" s="166" t="s">
        <v>64</v>
      </c>
      <c r="EW9" s="166" t="s">
        <v>64</v>
      </c>
      <c r="EX9" s="166" t="s">
        <v>65</v>
      </c>
      <c r="EY9" s="166" t="s">
        <v>65</v>
      </c>
      <c r="EZ9" s="166" t="s">
        <v>65</v>
      </c>
      <c r="FA9" s="166" t="s">
        <v>260</v>
      </c>
      <c r="FB9" s="166" t="s">
        <v>261</v>
      </c>
      <c r="FC9" s="166" t="s">
        <v>66</v>
      </c>
      <c r="FD9" s="166" t="s">
        <v>205</v>
      </c>
      <c r="FE9" s="166" t="s">
        <v>206</v>
      </c>
      <c r="FF9" s="166" t="s">
        <v>67</v>
      </c>
      <c r="FG9" s="166" t="s">
        <v>68</v>
      </c>
      <c r="FH9" s="166" t="s">
        <v>68</v>
      </c>
      <c r="FI9" s="166" t="s">
        <v>68</v>
      </c>
      <c r="FJ9" s="166" t="s">
        <v>68</v>
      </c>
      <c r="FK9" s="166" t="s">
        <v>68</v>
      </c>
      <c r="FL9" s="166" t="s">
        <v>68</v>
      </c>
      <c r="FM9" s="166" t="s">
        <v>69</v>
      </c>
      <c r="FN9" s="166" t="s">
        <v>160</v>
      </c>
      <c r="FO9" s="166" t="s">
        <v>70</v>
      </c>
      <c r="FP9" s="166" t="s">
        <v>262</v>
      </c>
      <c r="FQ9" s="166" t="s">
        <v>71</v>
      </c>
      <c r="FR9" s="166" t="s">
        <v>207</v>
      </c>
      <c r="FS9" s="169" t="s">
        <v>207</v>
      </c>
      <c r="FT9" s="169" t="s">
        <v>207</v>
      </c>
      <c r="FU9" s="169" t="s">
        <v>263</v>
      </c>
      <c r="FV9" s="169" t="s">
        <v>264</v>
      </c>
      <c r="FW9" s="166" t="s">
        <v>72</v>
      </c>
      <c r="FX9" s="166" t="s">
        <v>73</v>
      </c>
      <c r="FY9" s="166" t="s">
        <v>73</v>
      </c>
      <c r="FZ9" s="166" t="s">
        <v>265</v>
      </c>
      <c r="GA9" s="166" t="s">
        <v>208</v>
      </c>
      <c r="GB9" s="166" t="s">
        <v>74</v>
      </c>
      <c r="GC9" s="166" t="s">
        <v>75</v>
      </c>
      <c r="GD9" s="166" t="s">
        <v>75</v>
      </c>
      <c r="GE9" s="166" t="s">
        <v>266</v>
      </c>
      <c r="GF9" s="166" t="s">
        <v>266</v>
      </c>
      <c r="GG9" s="166" t="s">
        <v>267</v>
      </c>
      <c r="GH9" s="166" t="s">
        <v>268</v>
      </c>
      <c r="GI9" s="166" t="s">
        <v>268</v>
      </c>
      <c r="GJ9" s="166" t="s">
        <v>268</v>
      </c>
      <c r="GK9" s="166" t="s">
        <v>269</v>
      </c>
      <c r="GL9" s="166" t="s">
        <v>76</v>
      </c>
      <c r="GM9" s="166" t="s">
        <v>270</v>
      </c>
      <c r="GN9" s="166" t="s">
        <v>270</v>
      </c>
      <c r="GO9" s="166" t="s">
        <v>270</v>
      </c>
      <c r="GP9" s="166" t="s">
        <v>270</v>
      </c>
      <c r="GQ9" s="166" t="s">
        <v>270</v>
      </c>
      <c r="GR9" s="166" t="s">
        <v>271</v>
      </c>
      <c r="GS9" s="166" t="s">
        <v>272</v>
      </c>
      <c r="GT9" s="166" t="s">
        <v>272</v>
      </c>
      <c r="GU9" s="166" t="s">
        <v>76</v>
      </c>
      <c r="GV9" s="166" t="s">
        <v>76</v>
      </c>
      <c r="GW9" s="166" t="s">
        <v>76</v>
      </c>
      <c r="GX9" s="166" t="s">
        <v>273</v>
      </c>
      <c r="GY9" s="166" t="s">
        <v>274</v>
      </c>
      <c r="GZ9" s="166" t="s">
        <v>275</v>
      </c>
      <c r="HA9" s="166" t="s">
        <v>81</v>
      </c>
      <c r="HB9" s="166" t="s">
        <v>81</v>
      </c>
      <c r="HC9" s="166" t="s">
        <v>82</v>
      </c>
      <c r="HD9" s="166" t="s">
        <v>209</v>
      </c>
      <c r="HE9" s="166" t="s">
        <v>209</v>
      </c>
      <c r="HF9" s="166" t="s">
        <v>209</v>
      </c>
      <c r="HG9" s="166" t="s">
        <v>209</v>
      </c>
      <c r="HH9" s="166" t="s">
        <v>209</v>
      </c>
      <c r="HI9" s="166" t="s">
        <v>276</v>
      </c>
      <c r="HJ9" s="166" t="s">
        <v>277</v>
      </c>
      <c r="HK9" s="166" t="s">
        <v>277</v>
      </c>
      <c r="HL9" s="166" t="s">
        <v>277</v>
      </c>
      <c r="HM9" s="166" t="s">
        <v>277</v>
      </c>
      <c r="HN9" s="166" t="s">
        <v>277</v>
      </c>
      <c r="HO9" s="166" t="s">
        <v>278</v>
      </c>
      <c r="HP9" s="166" t="s">
        <v>279</v>
      </c>
      <c r="HQ9" s="166" t="s">
        <v>280</v>
      </c>
      <c r="HR9" s="166" t="s">
        <v>280</v>
      </c>
      <c r="HS9" s="166" t="s">
        <v>281</v>
      </c>
      <c r="HT9" s="166" t="s">
        <v>281</v>
      </c>
      <c r="HU9" s="166" t="s">
        <v>83</v>
      </c>
      <c r="HV9" s="166" t="s">
        <v>161</v>
      </c>
      <c r="HW9" s="166" t="s">
        <v>161</v>
      </c>
      <c r="HX9" s="166" t="s">
        <v>84</v>
      </c>
      <c r="HY9" s="166" t="s">
        <v>282</v>
      </c>
      <c r="HZ9" s="166" t="s">
        <v>283</v>
      </c>
      <c r="IA9" s="166" t="s">
        <v>284</v>
      </c>
      <c r="IB9" s="166" t="s">
        <v>284</v>
      </c>
      <c r="IC9" s="166" t="s">
        <v>285</v>
      </c>
      <c r="ID9" s="166" t="s">
        <v>286</v>
      </c>
      <c r="IE9" s="166" t="s">
        <v>287</v>
      </c>
      <c r="IF9" s="166" t="s">
        <v>288</v>
      </c>
      <c r="IG9" s="166" t="s">
        <v>288</v>
      </c>
      <c r="IH9" s="166" t="s">
        <v>288</v>
      </c>
      <c r="II9" s="166" t="s">
        <v>288</v>
      </c>
      <c r="IJ9" s="166" t="s">
        <v>85</v>
      </c>
      <c r="IK9" s="166" t="s">
        <v>289</v>
      </c>
      <c r="IL9" s="166" t="s">
        <v>289</v>
      </c>
      <c r="IM9" s="166" t="s">
        <v>290</v>
      </c>
      <c r="IN9" s="166" t="s">
        <v>291</v>
      </c>
      <c r="IO9" s="172" t="s">
        <v>292</v>
      </c>
      <c r="IP9" s="172" t="s">
        <v>292</v>
      </c>
      <c r="IQ9" s="172" t="s">
        <v>292</v>
      </c>
      <c r="IR9" s="172" t="s">
        <v>292</v>
      </c>
      <c r="IS9" s="172" t="s">
        <v>292</v>
      </c>
      <c r="IT9" s="172" t="s">
        <v>292</v>
      </c>
      <c r="IU9" s="172" t="s">
        <v>292</v>
      </c>
      <c r="IV9" s="172" t="s">
        <v>292</v>
      </c>
      <c r="IW9" s="172" t="s">
        <v>292</v>
      </c>
      <c r="IX9" s="172" t="s">
        <v>292</v>
      </c>
      <c r="IY9" s="172" t="s">
        <v>292</v>
      </c>
      <c r="IZ9" s="172" t="s">
        <v>292</v>
      </c>
      <c r="JA9" s="172" t="s">
        <v>292</v>
      </c>
      <c r="JB9" s="172" t="s">
        <v>292</v>
      </c>
      <c r="JC9" s="172" t="s">
        <v>292</v>
      </c>
      <c r="JD9" s="172" t="s">
        <v>292</v>
      </c>
    </row>
    <row r="10" spans="1:264" s="16" customFormat="1" ht="56.25" customHeight="1" x14ac:dyDescent="0.2">
      <c r="A10" s="266"/>
      <c r="B10" s="173">
        <v>18</v>
      </c>
      <c r="C10" s="174">
        <v>0.5</v>
      </c>
      <c r="D10" s="173">
        <v>1</v>
      </c>
      <c r="E10" s="173">
        <v>2</v>
      </c>
      <c r="F10" s="173">
        <v>3</v>
      </c>
      <c r="G10" s="173">
        <v>5</v>
      </c>
      <c r="H10" s="175">
        <v>750</v>
      </c>
      <c r="I10" s="175">
        <v>3</v>
      </c>
      <c r="J10" s="175">
        <v>5</v>
      </c>
      <c r="K10" s="175">
        <v>20</v>
      </c>
      <c r="L10" s="175">
        <v>25</v>
      </c>
      <c r="M10" s="175">
        <v>200</v>
      </c>
      <c r="N10" s="175">
        <v>500</v>
      </c>
      <c r="O10" s="176" t="s">
        <v>33</v>
      </c>
      <c r="P10" s="176" t="s">
        <v>34</v>
      </c>
      <c r="Q10" s="176" t="s">
        <v>35</v>
      </c>
      <c r="R10" s="177">
        <v>1.5</v>
      </c>
      <c r="S10" s="177">
        <v>1.8</v>
      </c>
      <c r="T10" s="175">
        <v>2</v>
      </c>
      <c r="U10" s="175">
        <v>10</v>
      </c>
      <c r="V10" s="175">
        <v>250</v>
      </c>
      <c r="W10" s="175">
        <v>25</v>
      </c>
      <c r="X10" s="175">
        <v>20</v>
      </c>
      <c r="Y10" s="175">
        <v>8</v>
      </c>
      <c r="Z10" s="175" t="s">
        <v>293</v>
      </c>
      <c r="AA10" s="175">
        <v>32</v>
      </c>
      <c r="AB10" s="175">
        <v>600</v>
      </c>
      <c r="AC10" s="175">
        <v>480</v>
      </c>
      <c r="AD10" s="175">
        <v>125</v>
      </c>
      <c r="AE10" s="177">
        <v>2.5</v>
      </c>
      <c r="AF10" s="177">
        <v>4.5</v>
      </c>
      <c r="AG10" s="175">
        <v>30</v>
      </c>
      <c r="AH10" s="175">
        <v>100</v>
      </c>
      <c r="AI10" s="177">
        <v>2.5</v>
      </c>
      <c r="AJ10" s="175">
        <v>10</v>
      </c>
      <c r="AK10" s="175">
        <v>16000</v>
      </c>
      <c r="AL10" s="175">
        <v>32000</v>
      </c>
      <c r="AM10" s="175">
        <v>250</v>
      </c>
      <c r="AN10" s="175">
        <v>400</v>
      </c>
      <c r="AO10" s="175">
        <v>500</v>
      </c>
      <c r="AP10" s="175">
        <v>350</v>
      </c>
      <c r="AQ10" s="175">
        <v>50</v>
      </c>
      <c r="AR10" s="175">
        <v>20</v>
      </c>
      <c r="AS10" s="175" t="s">
        <v>294</v>
      </c>
      <c r="AT10" s="175">
        <v>20</v>
      </c>
      <c r="AU10" s="175">
        <v>25</v>
      </c>
      <c r="AV10" s="175">
        <v>10</v>
      </c>
      <c r="AW10" s="175">
        <v>30</v>
      </c>
      <c r="AX10" s="175">
        <v>100</v>
      </c>
      <c r="AY10" s="175">
        <v>360</v>
      </c>
      <c r="AZ10" s="175">
        <v>400</v>
      </c>
      <c r="BA10" s="175">
        <v>40</v>
      </c>
      <c r="BB10" s="175">
        <v>50</v>
      </c>
      <c r="BC10" s="175">
        <v>75</v>
      </c>
      <c r="BD10" s="175">
        <v>40</v>
      </c>
      <c r="BE10" s="175">
        <v>200</v>
      </c>
      <c r="BF10" s="175">
        <v>250</v>
      </c>
      <c r="BG10" s="175">
        <v>382</v>
      </c>
      <c r="BH10" s="175">
        <v>480</v>
      </c>
      <c r="BI10" s="177">
        <v>116.2</v>
      </c>
      <c r="BJ10" s="175">
        <v>240</v>
      </c>
      <c r="BK10" s="175">
        <v>185</v>
      </c>
      <c r="BL10" s="175">
        <v>200</v>
      </c>
      <c r="BM10" s="175">
        <v>10</v>
      </c>
      <c r="BN10" s="175">
        <v>25</v>
      </c>
      <c r="BO10" s="175">
        <v>250</v>
      </c>
      <c r="BP10" s="175">
        <v>500</v>
      </c>
      <c r="BQ10" s="175"/>
      <c r="BR10" s="175">
        <v>500</v>
      </c>
      <c r="BS10" s="176" t="s">
        <v>50</v>
      </c>
      <c r="BT10" s="175">
        <v>50</v>
      </c>
      <c r="BU10" s="177">
        <v>2.5</v>
      </c>
      <c r="BV10" s="175">
        <v>10</v>
      </c>
      <c r="BW10" s="175">
        <v>100</v>
      </c>
      <c r="BX10" s="175">
        <v>200</v>
      </c>
      <c r="BY10" s="175">
        <v>250</v>
      </c>
      <c r="BZ10" s="175">
        <v>300</v>
      </c>
      <c r="CA10" s="175">
        <v>25</v>
      </c>
      <c r="CB10" s="175">
        <v>120</v>
      </c>
      <c r="CC10" s="175" t="s">
        <v>295</v>
      </c>
      <c r="CD10" s="175" t="s">
        <v>296</v>
      </c>
      <c r="CE10" s="175">
        <v>500</v>
      </c>
      <c r="CF10" s="175">
        <v>250</v>
      </c>
      <c r="CG10" s="175">
        <v>393</v>
      </c>
      <c r="CH10" s="175">
        <v>480</v>
      </c>
      <c r="CI10" s="175">
        <v>800</v>
      </c>
      <c r="CJ10" s="175">
        <v>400</v>
      </c>
      <c r="CK10" s="175">
        <v>500</v>
      </c>
      <c r="CL10" s="175">
        <v>5</v>
      </c>
      <c r="CM10" s="175">
        <v>19</v>
      </c>
      <c r="CN10" s="175">
        <v>50</v>
      </c>
      <c r="CO10" s="175">
        <v>350</v>
      </c>
      <c r="CP10" s="176" t="s">
        <v>59</v>
      </c>
      <c r="CQ10" s="175">
        <v>50</v>
      </c>
      <c r="CR10" s="175">
        <v>200</v>
      </c>
      <c r="CS10" s="175"/>
      <c r="CT10" s="175">
        <v>500</v>
      </c>
      <c r="CU10" s="175">
        <v>50</v>
      </c>
      <c r="CV10" s="175">
        <v>110</v>
      </c>
      <c r="CW10" s="175">
        <v>120</v>
      </c>
      <c r="CX10" s="175">
        <v>500</v>
      </c>
      <c r="CY10" s="175">
        <v>550</v>
      </c>
      <c r="CZ10" s="175">
        <v>5</v>
      </c>
      <c r="DA10" s="175">
        <v>500</v>
      </c>
      <c r="DB10" s="175">
        <v>50</v>
      </c>
      <c r="DC10" s="175">
        <v>500</v>
      </c>
      <c r="DD10" s="175">
        <v>180</v>
      </c>
      <c r="DE10" s="175">
        <v>200</v>
      </c>
      <c r="DF10" s="175">
        <v>480</v>
      </c>
      <c r="DG10" s="177">
        <v>2.5</v>
      </c>
      <c r="DH10" s="177">
        <v>800</v>
      </c>
      <c r="DI10" s="175">
        <v>125</v>
      </c>
      <c r="DJ10" s="175">
        <v>480</v>
      </c>
      <c r="DK10" s="175" t="s">
        <v>297</v>
      </c>
      <c r="DL10" s="175">
        <v>50</v>
      </c>
      <c r="DM10" s="175">
        <v>795</v>
      </c>
      <c r="DN10" s="175">
        <v>100</v>
      </c>
      <c r="DO10" s="175">
        <v>25</v>
      </c>
      <c r="DP10" s="175">
        <v>50</v>
      </c>
      <c r="DQ10" s="175">
        <v>35</v>
      </c>
      <c r="DR10" s="175">
        <v>10</v>
      </c>
      <c r="DS10" s="177">
        <v>12.5</v>
      </c>
      <c r="DT10" s="175">
        <v>20</v>
      </c>
      <c r="DU10" s="175">
        <v>5</v>
      </c>
      <c r="DV10" s="175">
        <v>178</v>
      </c>
      <c r="DW10" s="175">
        <v>200</v>
      </c>
      <c r="DX10" s="175">
        <v>250</v>
      </c>
      <c r="DY10" s="175">
        <v>300</v>
      </c>
      <c r="DZ10" s="175">
        <v>350</v>
      </c>
      <c r="EA10" s="175">
        <v>480</v>
      </c>
      <c r="EB10" s="175">
        <v>700</v>
      </c>
      <c r="EC10" s="175" t="s">
        <v>298</v>
      </c>
      <c r="ED10" s="175">
        <v>145</v>
      </c>
      <c r="EE10" s="175">
        <v>150</v>
      </c>
      <c r="EF10" s="175">
        <v>25</v>
      </c>
      <c r="EG10" s="175">
        <v>50</v>
      </c>
      <c r="EH10" s="175">
        <v>250</v>
      </c>
      <c r="EI10" s="175" t="s">
        <v>299</v>
      </c>
      <c r="EJ10" s="175">
        <v>475</v>
      </c>
      <c r="EK10" s="175">
        <v>50</v>
      </c>
      <c r="EL10" s="175">
        <v>100</v>
      </c>
      <c r="EM10" s="175">
        <v>190</v>
      </c>
      <c r="EN10" s="175">
        <v>200</v>
      </c>
      <c r="EO10" s="175">
        <v>250</v>
      </c>
      <c r="EP10" s="175">
        <v>650</v>
      </c>
      <c r="EQ10" s="175">
        <v>70</v>
      </c>
      <c r="ER10" s="175">
        <v>80</v>
      </c>
      <c r="ES10" s="175">
        <v>600</v>
      </c>
      <c r="ET10" s="177">
        <v>0.1</v>
      </c>
      <c r="EU10" s="177">
        <v>0.3</v>
      </c>
      <c r="EV10" s="175">
        <v>1</v>
      </c>
      <c r="EW10" s="177">
        <v>1.1000000000000001</v>
      </c>
      <c r="EX10" s="175">
        <v>50</v>
      </c>
      <c r="EY10" s="175">
        <v>98</v>
      </c>
      <c r="EZ10" s="175">
        <v>250</v>
      </c>
      <c r="FA10" s="175">
        <v>240</v>
      </c>
      <c r="FB10" s="175" t="s">
        <v>300</v>
      </c>
      <c r="FC10" s="175">
        <v>580</v>
      </c>
      <c r="FD10" s="175">
        <v>200</v>
      </c>
      <c r="FE10" s="175">
        <v>240</v>
      </c>
      <c r="FF10" s="175">
        <v>350</v>
      </c>
      <c r="FG10" s="175">
        <v>3</v>
      </c>
      <c r="FH10" s="175">
        <v>25</v>
      </c>
      <c r="FI10" s="175">
        <v>50</v>
      </c>
      <c r="FJ10" s="175">
        <v>80</v>
      </c>
      <c r="FK10" s="175">
        <v>93</v>
      </c>
      <c r="FL10" s="175">
        <v>1000</v>
      </c>
      <c r="FM10" s="175">
        <v>100</v>
      </c>
      <c r="FN10" s="175">
        <v>100</v>
      </c>
      <c r="FO10" s="175" t="s">
        <v>77</v>
      </c>
      <c r="FP10" s="175">
        <v>200</v>
      </c>
      <c r="FQ10" s="175">
        <v>600</v>
      </c>
      <c r="FR10" s="175">
        <v>330</v>
      </c>
      <c r="FS10" s="175">
        <v>450</v>
      </c>
      <c r="FT10" s="175">
        <v>500</v>
      </c>
      <c r="FU10" s="175">
        <v>500</v>
      </c>
      <c r="FV10" s="175" t="s">
        <v>301</v>
      </c>
      <c r="FW10" s="175">
        <v>400</v>
      </c>
      <c r="FX10" s="175">
        <v>40</v>
      </c>
      <c r="FY10" s="175">
        <v>50</v>
      </c>
      <c r="FZ10" s="175">
        <v>500</v>
      </c>
      <c r="GA10" s="175">
        <v>500</v>
      </c>
      <c r="GB10" s="175" t="s">
        <v>78</v>
      </c>
      <c r="GC10" s="175">
        <v>500</v>
      </c>
      <c r="GD10" s="175">
        <v>730</v>
      </c>
      <c r="GE10" s="175">
        <v>500</v>
      </c>
      <c r="GF10" s="175">
        <v>800</v>
      </c>
      <c r="GG10" s="175">
        <v>100</v>
      </c>
      <c r="GH10" s="175">
        <v>57</v>
      </c>
      <c r="GI10" s="175">
        <v>570</v>
      </c>
      <c r="GJ10" s="175">
        <v>750</v>
      </c>
      <c r="GK10" s="175">
        <v>250</v>
      </c>
      <c r="GL10" s="175"/>
      <c r="GM10" s="175">
        <v>25</v>
      </c>
      <c r="GN10" s="175">
        <v>30</v>
      </c>
      <c r="GO10" s="175">
        <v>40</v>
      </c>
      <c r="GP10" s="175">
        <v>250</v>
      </c>
      <c r="GQ10" s="175">
        <v>500</v>
      </c>
      <c r="GR10" s="175">
        <v>500</v>
      </c>
      <c r="GS10" s="175">
        <v>50</v>
      </c>
      <c r="GT10" s="175">
        <v>100</v>
      </c>
      <c r="GU10" s="175">
        <v>10</v>
      </c>
      <c r="GV10" s="175">
        <v>15</v>
      </c>
      <c r="GW10" s="175">
        <v>20</v>
      </c>
      <c r="GX10" s="175">
        <v>850</v>
      </c>
      <c r="GY10" s="175">
        <v>500</v>
      </c>
      <c r="GZ10" s="175">
        <v>250</v>
      </c>
      <c r="HA10" s="175">
        <v>50</v>
      </c>
      <c r="HB10" s="175">
        <v>200</v>
      </c>
      <c r="HC10" s="175">
        <v>960</v>
      </c>
      <c r="HD10" s="175">
        <v>25</v>
      </c>
      <c r="HE10" s="175">
        <v>224</v>
      </c>
      <c r="HF10" s="175">
        <v>442</v>
      </c>
      <c r="HG10" s="175">
        <v>450</v>
      </c>
      <c r="HH10" s="175">
        <v>480</v>
      </c>
      <c r="HI10" s="175">
        <v>25</v>
      </c>
      <c r="HJ10" s="175">
        <v>20</v>
      </c>
      <c r="HK10" s="175">
        <v>229</v>
      </c>
      <c r="HL10" s="175">
        <v>231</v>
      </c>
      <c r="HM10" s="175">
        <v>240</v>
      </c>
      <c r="HN10" s="175">
        <v>452</v>
      </c>
      <c r="HO10" s="175">
        <v>240</v>
      </c>
      <c r="HP10" s="175">
        <v>200</v>
      </c>
      <c r="HQ10" s="175">
        <v>50</v>
      </c>
      <c r="HR10" s="175">
        <v>150</v>
      </c>
      <c r="HS10" s="175">
        <v>45</v>
      </c>
      <c r="HT10" s="175">
        <v>50</v>
      </c>
      <c r="HU10" s="175">
        <v>125</v>
      </c>
      <c r="HV10" s="175">
        <v>240</v>
      </c>
      <c r="HW10" s="175">
        <v>250</v>
      </c>
      <c r="HX10" s="176" t="s">
        <v>86</v>
      </c>
      <c r="HY10" s="175">
        <v>120</v>
      </c>
      <c r="HZ10" s="175">
        <v>800</v>
      </c>
      <c r="IA10" s="175">
        <v>50</v>
      </c>
      <c r="IB10" s="175">
        <v>70</v>
      </c>
      <c r="IC10" s="175">
        <v>100</v>
      </c>
      <c r="ID10" s="175" t="s">
        <v>302</v>
      </c>
      <c r="IE10" s="175">
        <v>150</v>
      </c>
      <c r="IF10" s="175">
        <v>50</v>
      </c>
      <c r="IG10" s="175">
        <v>70</v>
      </c>
      <c r="IH10" s="175">
        <v>36</v>
      </c>
      <c r="II10" s="175">
        <v>40</v>
      </c>
      <c r="IJ10" s="175">
        <v>400</v>
      </c>
      <c r="IK10" s="175">
        <v>5</v>
      </c>
      <c r="IL10" s="175">
        <v>10</v>
      </c>
      <c r="IM10" s="175">
        <v>750</v>
      </c>
      <c r="IN10" s="175">
        <v>100</v>
      </c>
      <c r="IO10" s="178"/>
      <c r="IP10" s="178"/>
      <c r="IQ10" s="178"/>
      <c r="IR10" s="178"/>
      <c r="IS10" s="178"/>
      <c r="IT10" s="178"/>
      <c r="IU10" s="178"/>
      <c r="IV10" s="178"/>
      <c r="IW10" s="178"/>
      <c r="IX10" s="178"/>
      <c r="IY10" s="178"/>
      <c r="IZ10" s="178"/>
      <c r="JA10" s="178"/>
      <c r="JB10" s="178"/>
      <c r="JC10" s="178"/>
      <c r="JD10" s="178"/>
    </row>
    <row r="11" spans="1:264" s="16" customFormat="1" ht="15.75" hidden="1" customHeight="1" thickBot="1" x14ac:dyDescent="0.25">
      <c r="A11" s="267"/>
      <c r="B11" s="181"/>
      <c r="C11" s="181"/>
      <c r="D11" s="181"/>
      <c r="E11" s="181"/>
      <c r="F11" s="181"/>
      <c r="G11" s="182" t="s">
        <v>198</v>
      </c>
      <c r="H11" s="182" t="s">
        <v>36</v>
      </c>
      <c r="I11" s="182"/>
      <c r="J11" s="182"/>
      <c r="K11" s="182"/>
      <c r="L11" s="182"/>
      <c r="M11" s="182" t="s">
        <v>199</v>
      </c>
      <c r="N11" s="182" t="s">
        <v>37</v>
      </c>
      <c r="O11" s="182" t="s">
        <v>37</v>
      </c>
      <c r="P11" s="182" t="s">
        <v>37</v>
      </c>
      <c r="Q11" s="182"/>
      <c r="R11" s="182"/>
      <c r="S11" s="182"/>
      <c r="T11" s="182"/>
      <c r="U11" s="182" t="s">
        <v>198</v>
      </c>
      <c r="V11" s="182"/>
      <c r="W11" s="182"/>
      <c r="X11" s="182"/>
      <c r="Y11" s="182"/>
      <c r="Z11" s="182" t="s">
        <v>199</v>
      </c>
      <c r="AA11" s="182"/>
      <c r="AB11" s="182" t="s">
        <v>36</v>
      </c>
      <c r="AC11" s="182" t="s">
        <v>41</v>
      </c>
      <c r="AD11" s="182"/>
      <c r="AE11" s="182"/>
      <c r="AF11" s="182" t="s">
        <v>198</v>
      </c>
      <c r="AG11" s="182" t="s">
        <v>198</v>
      </c>
      <c r="AH11" s="183">
        <v>2.5</v>
      </c>
      <c r="AI11" s="182"/>
      <c r="AJ11" s="182"/>
      <c r="AK11" s="182"/>
      <c r="AL11" s="182" t="s">
        <v>199</v>
      </c>
      <c r="AM11" s="182"/>
      <c r="AN11" s="182" t="s">
        <v>201</v>
      </c>
      <c r="AO11" s="182" t="s">
        <v>198</v>
      </c>
      <c r="AP11" s="182"/>
      <c r="AQ11" s="182"/>
      <c r="AR11" s="182"/>
      <c r="AS11" s="182"/>
      <c r="AT11" s="182"/>
      <c r="AU11" s="182"/>
      <c r="AV11" s="182"/>
      <c r="AW11" s="182" t="s">
        <v>198</v>
      </c>
      <c r="AX11" s="182" t="s">
        <v>198</v>
      </c>
      <c r="AY11" s="182" t="s">
        <v>198</v>
      </c>
      <c r="AZ11" s="182"/>
      <c r="BA11" s="182"/>
      <c r="BB11" s="182"/>
      <c r="BC11" s="182"/>
      <c r="BD11" s="182"/>
      <c r="BE11" s="182" t="s">
        <v>198</v>
      </c>
      <c r="BF11" s="182" t="s">
        <v>198</v>
      </c>
      <c r="BG11" s="182" t="s">
        <v>198</v>
      </c>
      <c r="BH11" s="182"/>
      <c r="BI11" s="182" t="s">
        <v>36</v>
      </c>
      <c r="BJ11" s="182"/>
      <c r="BK11" s="182"/>
      <c r="BL11" s="182"/>
      <c r="BM11" s="182"/>
      <c r="BN11" s="182" t="s">
        <v>199</v>
      </c>
      <c r="BO11" s="182"/>
      <c r="BP11" s="182" t="s">
        <v>199</v>
      </c>
      <c r="BQ11" s="182" t="s">
        <v>198</v>
      </c>
      <c r="BR11" s="182" t="s">
        <v>303</v>
      </c>
      <c r="BS11" s="182" t="s">
        <v>200</v>
      </c>
      <c r="BT11" s="182"/>
      <c r="BU11" s="182"/>
      <c r="BV11" s="182" t="s">
        <v>198</v>
      </c>
      <c r="BW11" s="182" t="s">
        <v>198</v>
      </c>
      <c r="BX11" s="182"/>
      <c r="BY11" s="182" t="s">
        <v>198</v>
      </c>
      <c r="BZ11" s="182" t="s">
        <v>198</v>
      </c>
      <c r="CA11" s="182" t="s">
        <v>198</v>
      </c>
      <c r="CB11" s="182"/>
      <c r="CC11" s="182" t="s">
        <v>37</v>
      </c>
      <c r="CD11" s="182" t="s">
        <v>199</v>
      </c>
      <c r="CE11" s="182" t="s">
        <v>198</v>
      </c>
      <c r="CF11" s="182"/>
      <c r="CG11" s="182" t="s">
        <v>199</v>
      </c>
      <c r="CH11" s="182"/>
      <c r="CI11" s="182" t="s">
        <v>198</v>
      </c>
      <c r="CJ11" s="182" t="s">
        <v>199</v>
      </c>
      <c r="CK11" s="182"/>
      <c r="CL11" s="182" t="s">
        <v>36</v>
      </c>
      <c r="CM11" s="182" t="s">
        <v>36</v>
      </c>
      <c r="CN11" s="182" t="s">
        <v>198</v>
      </c>
      <c r="CO11" s="182" t="s">
        <v>37</v>
      </c>
      <c r="CP11" s="182"/>
      <c r="CQ11" s="182"/>
      <c r="CR11" s="182" t="s">
        <v>199</v>
      </c>
      <c r="CS11" s="182" t="s">
        <v>198</v>
      </c>
      <c r="CT11" s="182"/>
      <c r="CU11" s="182"/>
      <c r="CV11" s="182"/>
      <c r="CW11" s="182"/>
      <c r="CX11" s="182"/>
      <c r="CY11" s="182"/>
      <c r="CZ11" s="182"/>
      <c r="DA11" s="182"/>
      <c r="DB11" s="182"/>
      <c r="DC11" s="182" t="s">
        <v>36</v>
      </c>
      <c r="DD11" s="182"/>
      <c r="DE11" s="182"/>
      <c r="DF11" s="182"/>
      <c r="DG11" s="182"/>
      <c r="DH11" s="182" t="s">
        <v>198</v>
      </c>
      <c r="DI11" s="182" t="s">
        <v>199</v>
      </c>
      <c r="DJ11" s="182"/>
      <c r="DK11" s="182" t="s">
        <v>199</v>
      </c>
      <c r="DL11" s="182"/>
      <c r="DM11" s="182" t="s">
        <v>201</v>
      </c>
      <c r="DN11" s="182"/>
      <c r="DO11" s="182"/>
      <c r="DP11" s="182"/>
      <c r="DQ11" s="182"/>
      <c r="DR11" s="182"/>
      <c r="DS11" s="182"/>
      <c r="DT11" s="182"/>
      <c r="DU11" s="182" t="s">
        <v>198</v>
      </c>
      <c r="DV11" s="182" t="s">
        <v>198</v>
      </c>
      <c r="DW11" s="182" t="s">
        <v>198</v>
      </c>
      <c r="DX11" s="182"/>
      <c r="DY11" s="182" t="s">
        <v>198</v>
      </c>
      <c r="DZ11" s="182"/>
      <c r="EA11" s="182" t="s">
        <v>198</v>
      </c>
      <c r="EB11" s="182"/>
      <c r="EC11" s="182"/>
      <c r="ED11" s="182" t="s">
        <v>198</v>
      </c>
      <c r="EE11" s="182"/>
      <c r="EF11" s="182" t="s">
        <v>198</v>
      </c>
      <c r="EG11" s="182" t="s">
        <v>198</v>
      </c>
      <c r="EH11" s="182"/>
      <c r="EI11" s="182"/>
      <c r="EJ11" s="182" t="s">
        <v>36</v>
      </c>
      <c r="EK11" s="182" t="s">
        <v>36</v>
      </c>
      <c r="EL11" s="182"/>
      <c r="EM11" s="182" t="s">
        <v>199</v>
      </c>
      <c r="EN11" s="182"/>
      <c r="EO11" s="182" t="s">
        <v>199</v>
      </c>
      <c r="EP11" s="182"/>
      <c r="EQ11" s="182"/>
      <c r="ER11" s="182" t="s">
        <v>201</v>
      </c>
      <c r="ES11" s="182"/>
      <c r="ET11" s="182"/>
      <c r="EU11" s="182"/>
      <c r="EV11" s="182" t="s">
        <v>36</v>
      </c>
      <c r="EW11" s="182" t="s">
        <v>198</v>
      </c>
      <c r="EX11" s="182" t="s">
        <v>198</v>
      </c>
      <c r="EY11" s="182" t="s">
        <v>198</v>
      </c>
      <c r="EZ11" s="182"/>
      <c r="FA11" s="182"/>
      <c r="FB11" s="182" t="s">
        <v>200</v>
      </c>
      <c r="FC11" s="182" t="s">
        <v>200</v>
      </c>
      <c r="FD11" s="182" t="s">
        <v>201</v>
      </c>
      <c r="FE11" s="182" t="s">
        <v>200</v>
      </c>
      <c r="FF11" s="182"/>
      <c r="FG11" s="182"/>
      <c r="FH11" s="182"/>
      <c r="FI11" s="182"/>
      <c r="FJ11" s="182"/>
      <c r="FK11" s="182" t="s">
        <v>79</v>
      </c>
      <c r="FL11" s="182" t="s">
        <v>36</v>
      </c>
      <c r="FM11" s="182" t="s">
        <v>201</v>
      </c>
      <c r="FN11" s="182" t="s">
        <v>79</v>
      </c>
      <c r="FO11" s="182"/>
      <c r="FP11" s="182" t="s">
        <v>80</v>
      </c>
      <c r="FQ11" s="182" t="s">
        <v>198</v>
      </c>
      <c r="FR11" s="182"/>
      <c r="FS11" s="182" t="s">
        <v>198</v>
      </c>
      <c r="FT11" s="182"/>
      <c r="FU11" s="182"/>
      <c r="FV11" s="182" t="s">
        <v>80</v>
      </c>
      <c r="FW11" s="182" t="s">
        <v>198</v>
      </c>
      <c r="FX11" s="182"/>
      <c r="FY11" s="182"/>
      <c r="FZ11" s="182" t="s">
        <v>198</v>
      </c>
      <c r="GA11" s="182" t="s">
        <v>37</v>
      </c>
      <c r="GB11" s="182" t="s">
        <v>198</v>
      </c>
      <c r="GC11" s="182" t="s">
        <v>198</v>
      </c>
      <c r="GD11" s="182"/>
      <c r="GE11" s="182"/>
      <c r="GF11" s="182"/>
      <c r="GG11" s="182"/>
      <c r="GH11" s="182"/>
      <c r="GI11" s="182" t="s">
        <v>199</v>
      </c>
      <c r="GJ11" s="182"/>
      <c r="GK11" s="182" t="s">
        <v>198</v>
      </c>
      <c r="GL11" s="182"/>
      <c r="GM11" s="182"/>
      <c r="GN11" s="182"/>
      <c r="GO11" s="182"/>
      <c r="GP11" s="182"/>
      <c r="GQ11" s="182"/>
      <c r="GR11" s="182"/>
      <c r="GS11" s="182" t="s">
        <v>201</v>
      </c>
      <c r="GT11" s="182"/>
      <c r="GU11" s="182"/>
      <c r="GV11" s="182"/>
      <c r="GW11" s="182"/>
      <c r="GX11" s="182"/>
      <c r="GY11" s="182"/>
      <c r="GZ11" s="182" t="s">
        <v>198</v>
      </c>
      <c r="HA11" s="182" t="s">
        <v>198</v>
      </c>
      <c r="HB11" s="182" t="s">
        <v>36</v>
      </c>
      <c r="HC11" s="182"/>
      <c r="HD11" s="182" t="s">
        <v>199</v>
      </c>
      <c r="HE11" s="182" t="s">
        <v>199</v>
      </c>
      <c r="HF11" s="182"/>
      <c r="HG11" s="182" t="s">
        <v>199</v>
      </c>
      <c r="HH11" s="182"/>
      <c r="HI11" s="182"/>
      <c r="HJ11" s="182"/>
      <c r="HK11" s="182" t="s">
        <v>36</v>
      </c>
      <c r="HL11" s="182"/>
      <c r="HM11" s="182" t="s">
        <v>36</v>
      </c>
      <c r="HN11" s="182"/>
      <c r="HO11" s="182"/>
      <c r="HP11" s="182"/>
      <c r="HQ11" s="182"/>
      <c r="HR11" s="182"/>
      <c r="HS11" s="182"/>
      <c r="HT11" s="182" t="s">
        <v>198</v>
      </c>
      <c r="HU11" s="182"/>
      <c r="HV11" s="182" t="s">
        <v>36</v>
      </c>
      <c r="HW11" s="182" t="s">
        <v>37</v>
      </c>
      <c r="HX11" s="182"/>
      <c r="HY11" s="182"/>
      <c r="HZ11" s="182"/>
      <c r="IA11" s="182"/>
      <c r="IB11" s="182"/>
      <c r="IC11" s="182"/>
      <c r="ID11" s="182"/>
      <c r="IE11" s="182"/>
      <c r="IF11" s="182"/>
      <c r="IG11" s="182"/>
      <c r="IH11" s="182"/>
      <c r="II11" s="182" t="s">
        <v>200</v>
      </c>
      <c r="IJ11" s="182"/>
      <c r="IK11" s="182"/>
      <c r="IL11" s="182"/>
      <c r="IM11" s="182"/>
      <c r="IN11" s="182"/>
      <c r="IO11" s="182"/>
      <c r="IP11" s="182"/>
      <c r="IQ11" s="182"/>
      <c r="IR11" s="182"/>
      <c r="IS11" s="182"/>
      <c r="IT11" s="182"/>
      <c r="IU11" s="182"/>
      <c r="IV11" s="182"/>
      <c r="IW11" s="182"/>
      <c r="IX11" s="182"/>
      <c r="IY11" s="182"/>
      <c r="IZ11" s="182"/>
      <c r="JA11" s="182"/>
      <c r="JB11" s="182"/>
      <c r="JC11" s="182"/>
    </row>
    <row r="12" spans="1:264" s="189" customFormat="1" ht="15.75" hidden="1" customHeight="1" thickBot="1" x14ac:dyDescent="0.25">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8"/>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c r="IW12" s="187"/>
      <c r="IX12" s="187"/>
      <c r="IY12" s="187"/>
      <c r="IZ12" s="187"/>
      <c r="JA12" s="187"/>
      <c r="JB12" s="187"/>
      <c r="JC12" s="187"/>
    </row>
    <row r="13" spans="1:264" s="3" customFormat="1" ht="24.75" hidden="1" customHeight="1" thickBot="1" x14ac:dyDescent="0.2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78"/>
      <c r="EN13" s="278"/>
      <c r="EO13" s="278"/>
      <c r="EP13" s="278"/>
      <c r="EQ13" s="278"/>
      <c r="ER13" s="278"/>
      <c r="ES13" s="278"/>
      <c r="ET13" s="278"/>
      <c r="EU13" s="278"/>
      <c r="EV13" s="278"/>
      <c r="EW13" s="278"/>
      <c r="EX13" s="278"/>
      <c r="EY13" s="278"/>
      <c r="EZ13" s="278"/>
      <c r="FA13" s="278"/>
      <c r="FB13" s="278"/>
      <c r="FC13" s="278"/>
      <c r="FD13" s="278"/>
      <c r="FE13" s="278"/>
      <c r="FF13" s="278"/>
      <c r="FG13" s="278"/>
      <c r="FH13" s="278"/>
      <c r="FI13" s="278"/>
      <c r="FJ13" s="278"/>
      <c r="FK13" s="278"/>
      <c r="FL13" s="278"/>
      <c r="FM13" s="278"/>
      <c r="FN13" s="278"/>
      <c r="FO13" s="278"/>
      <c r="FP13" s="278"/>
      <c r="FQ13" s="278"/>
      <c r="FR13" s="278"/>
      <c r="FS13" s="278"/>
      <c r="FT13" s="278"/>
      <c r="FU13" s="278"/>
      <c r="FV13" s="278"/>
      <c r="FW13" s="278"/>
      <c r="FX13" s="278"/>
      <c r="FY13" s="278"/>
      <c r="FZ13" s="278"/>
      <c r="GA13" s="278"/>
      <c r="GB13" s="278"/>
      <c r="GC13" s="278"/>
      <c r="GD13" s="278"/>
      <c r="GE13" s="278"/>
      <c r="GF13" s="278"/>
      <c r="GG13" s="278"/>
      <c r="GH13" s="278"/>
      <c r="GI13" s="278"/>
      <c r="GJ13" s="278"/>
      <c r="GK13" s="278"/>
      <c r="GL13" s="278"/>
      <c r="GM13" s="278"/>
      <c r="GN13" s="278"/>
      <c r="GO13" s="278"/>
      <c r="GP13" s="278"/>
      <c r="GQ13" s="278"/>
      <c r="GR13" s="278"/>
      <c r="GS13" s="278"/>
      <c r="GT13" s="278"/>
      <c r="GU13" s="278"/>
      <c r="GV13" s="278"/>
      <c r="GW13" s="278"/>
      <c r="GX13" s="278"/>
      <c r="GY13" s="278"/>
      <c r="GZ13" s="278"/>
      <c r="HA13" s="278"/>
      <c r="HB13" s="278"/>
      <c r="HC13" s="278"/>
      <c r="HD13" s="278"/>
      <c r="HE13" s="278"/>
      <c r="HF13" s="278"/>
      <c r="HG13" s="278"/>
      <c r="HH13" s="278"/>
      <c r="HI13" s="278"/>
      <c r="HJ13" s="278"/>
      <c r="HK13" s="278"/>
      <c r="HL13" s="278"/>
      <c r="HM13" s="278"/>
      <c r="HN13" s="278"/>
      <c r="HO13" s="278"/>
      <c r="HP13" s="278"/>
      <c r="HQ13" s="278"/>
      <c r="HR13" s="278"/>
      <c r="HS13" s="278"/>
      <c r="HT13" s="278"/>
      <c r="HU13" s="278"/>
      <c r="HV13" s="278"/>
      <c r="HW13" s="278"/>
      <c r="HX13" s="278"/>
      <c r="HY13" s="278"/>
      <c r="HZ13" s="278"/>
      <c r="IA13" s="278"/>
      <c r="IB13" s="278"/>
      <c r="IC13" s="278"/>
      <c r="ID13" s="278"/>
      <c r="IE13" s="278"/>
      <c r="IF13" s="278"/>
      <c r="IG13" s="278"/>
      <c r="IH13" s="278"/>
      <c r="II13" s="278"/>
      <c r="IJ13" s="278"/>
      <c r="IK13" s="278"/>
      <c r="IL13" s="278"/>
      <c r="IM13" s="279"/>
      <c r="IN13" s="161"/>
      <c r="IO13" s="162"/>
      <c r="IP13" s="163"/>
      <c r="IQ13" s="163"/>
      <c r="IR13" s="163"/>
      <c r="IS13" s="163"/>
      <c r="IT13" s="163"/>
      <c r="IU13" s="163"/>
      <c r="IV13" s="163"/>
      <c r="IW13" s="163"/>
      <c r="IX13" s="163"/>
      <c r="IY13" s="163"/>
      <c r="IZ13" s="163"/>
      <c r="JA13" s="163"/>
      <c r="JB13" s="163"/>
      <c r="JC13" s="164"/>
    </row>
    <row r="14" spans="1:264" s="18" customFormat="1" ht="72.75" hidden="1" customHeight="1" x14ac:dyDescent="0.2">
      <c r="A14" s="165" t="s">
        <v>26</v>
      </c>
      <c r="B14" s="165" t="s">
        <v>226</v>
      </c>
      <c r="C14" s="165" t="s">
        <v>226</v>
      </c>
      <c r="D14" s="165" t="s">
        <v>226</v>
      </c>
      <c r="E14" s="165" t="s">
        <v>226</v>
      </c>
      <c r="F14" s="165" t="s">
        <v>226</v>
      </c>
      <c r="G14" s="166" t="s">
        <v>27</v>
      </c>
      <c r="H14" s="166" t="s">
        <v>156</v>
      </c>
      <c r="I14" s="166" t="s">
        <v>156</v>
      </c>
      <c r="J14" s="166" t="s">
        <v>156</v>
      </c>
      <c r="K14" s="166" t="s">
        <v>156</v>
      </c>
      <c r="L14" s="166" t="s">
        <v>156</v>
      </c>
      <c r="M14" s="166" t="s">
        <v>28</v>
      </c>
      <c r="N14" s="166" t="s">
        <v>29</v>
      </c>
      <c r="O14" s="166" t="s">
        <v>30</v>
      </c>
      <c r="P14" s="166" t="s">
        <v>31</v>
      </c>
      <c r="Q14" s="166" t="s">
        <v>227</v>
      </c>
      <c r="R14" s="166" t="s">
        <v>227</v>
      </c>
      <c r="S14" s="166" t="s">
        <v>227</v>
      </c>
      <c r="T14" s="166" t="s">
        <v>228</v>
      </c>
      <c r="U14" s="167" t="s">
        <v>32</v>
      </c>
      <c r="V14" s="167" t="s">
        <v>32</v>
      </c>
      <c r="W14" s="167" t="s">
        <v>32</v>
      </c>
      <c r="X14" s="167" t="s">
        <v>32</v>
      </c>
      <c r="Y14" s="167" t="s">
        <v>229</v>
      </c>
      <c r="Z14" s="166" t="s">
        <v>38</v>
      </c>
      <c r="AA14" s="166" t="s">
        <v>230</v>
      </c>
      <c r="AB14" s="166" t="s">
        <v>39</v>
      </c>
      <c r="AC14" s="166" t="s">
        <v>40</v>
      </c>
      <c r="AD14" s="168" t="s">
        <v>231</v>
      </c>
      <c r="AE14" s="168" t="s">
        <v>231</v>
      </c>
      <c r="AF14" s="169" t="s">
        <v>232</v>
      </c>
      <c r="AG14" s="169" t="s">
        <v>232</v>
      </c>
      <c r="AH14" s="169" t="s">
        <v>232</v>
      </c>
      <c r="AI14" s="169" t="s">
        <v>232</v>
      </c>
      <c r="AJ14" s="169" t="s">
        <v>233</v>
      </c>
      <c r="AK14" s="169" t="s">
        <v>233</v>
      </c>
      <c r="AL14" s="166" t="s">
        <v>192</v>
      </c>
      <c r="AM14" s="166" t="s">
        <v>192</v>
      </c>
      <c r="AN14" s="169" t="s">
        <v>42</v>
      </c>
      <c r="AO14" s="169" t="s">
        <v>42</v>
      </c>
      <c r="AP14" s="169" t="s">
        <v>42</v>
      </c>
      <c r="AQ14" s="169" t="s">
        <v>234</v>
      </c>
      <c r="AR14" s="169" t="s">
        <v>235</v>
      </c>
      <c r="AS14" s="169" t="s">
        <v>236</v>
      </c>
      <c r="AT14" s="169" t="s">
        <v>236</v>
      </c>
      <c r="AU14" s="170" t="s">
        <v>43</v>
      </c>
      <c r="AV14" s="170" t="s">
        <v>43</v>
      </c>
      <c r="AW14" s="170" t="s">
        <v>43</v>
      </c>
      <c r="AX14" s="170" t="s">
        <v>43</v>
      </c>
      <c r="AY14" s="166" t="s">
        <v>193</v>
      </c>
      <c r="AZ14" s="166" t="s">
        <v>237</v>
      </c>
      <c r="BA14" s="166" t="s">
        <v>237</v>
      </c>
      <c r="BB14" s="166" t="s">
        <v>237</v>
      </c>
      <c r="BC14" s="166" t="s">
        <v>44</v>
      </c>
      <c r="BD14" s="166" t="s">
        <v>44</v>
      </c>
      <c r="BE14" s="166" t="s">
        <v>44</v>
      </c>
      <c r="BF14" s="166" t="s">
        <v>44</v>
      </c>
      <c r="BG14" s="166" t="s">
        <v>44</v>
      </c>
      <c r="BH14" s="166" t="s">
        <v>194</v>
      </c>
      <c r="BI14" s="166" t="s">
        <v>194</v>
      </c>
      <c r="BJ14" s="166" t="s">
        <v>238</v>
      </c>
      <c r="BK14" s="166" t="s">
        <v>238</v>
      </c>
      <c r="BL14" s="166" t="s">
        <v>45</v>
      </c>
      <c r="BM14" s="166" t="s">
        <v>45</v>
      </c>
      <c r="BN14" s="166" t="s">
        <v>45</v>
      </c>
      <c r="BO14" s="166" t="s">
        <v>45</v>
      </c>
      <c r="BP14" s="166" t="s">
        <v>46</v>
      </c>
      <c r="BQ14" s="166" t="s">
        <v>47</v>
      </c>
      <c r="BR14" s="166" t="s">
        <v>48</v>
      </c>
      <c r="BS14" s="166" t="s">
        <v>49</v>
      </c>
      <c r="BT14" s="166" t="s">
        <v>239</v>
      </c>
      <c r="BU14" s="166" t="s">
        <v>239</v>
      </c>
      <c r="BV14" s="166" t="s">
        <v>189</v>
      </c>
      <c r="BW14" s="166" t="s">
        <v>189</v>
      </c>
      <c r="BX14" s="166" t="s">
        <v>189</v>
      </c>
      <c r="BY14" s="166" t="s">
        <v>189</v>
      </c>
      <c r="BZ14" s="169" t="s">
        <v>51</v>
      </c>
      <c r="CA14" s="169" t="s">
        <v>51</v>
      </c>
      <c r="CB14" s="169" t="s">
        <v>240</v>
      </c>
      <c r="CC14" s="166" t="s">
        <v>52</v>
      </c>
      <c r="CD14" s="166" t="s">
        <v>53</v>
      </c>
      <c r="CE14" s="166" t="s">
        <v>54</v>
      </c>
      <c r="CF14" s="166" t="s">
        <v>241</v>
      </c>
      <c r="CG14" s="166" t="s">
        <v>195</v>
      </c>
      <c r="CH14" s="166" t="s">
        <v>195</v>
      </c>
      <c r="CI14" s="166" t="s">
        <v>157</v>
      </c>
      <c r="CJ14" s="166" t="s">
        <v>55</v>
      </c>
      <c r="CK14" s="169" t="s">
        <v>196</v>
      </c>
      <c r="CL14" s="169" t="s">
        <v>196</v>
      </c>
      <c r="CM14" s="169" t="s">
        <v>196</v>
      </c>
      <c r="CN14" s="166" t="s">
        <v>183</v>
      </c>
      <c r="CO14" s="166" t="s">
        <v>56</v>
      </c>
      <c r="CP14" s="166" t="s">
        <v>242</v>
      </c>
      <c r="CQ14" s="166" t="s">
        <v>242</v>
      </c>
      <c r="CR14" s="166" t="s">
        <v>57</v>
      </c>
      <c r="CS14" s="166" t="s">
        <v>58</v>
      </c>
      <c r="CT14" s="166" t="s">
        <v>243</v>
      </c>
      <c r="CU14" s="166" t="s">
        <v>244</v>
      </c>
      <c r="CV14" s="166" t="s">
        <v>245</v>
      </c>
      <c r="CW14" s="166" t="s">
        <v>246</v>
      </c>
      <c r="CX14" s="166" t="s">
        <v>246</v>
      </c>
      <c r="CY14" s="171" t="s">
        <v>247</v>
      </c>
      <c r="CZ14" s="166" t="s">
        <v>248</v>
      </c>
      <c r="DA14" s="166" t="s">
        <v>249</v>
      </c>
      <c r="DB14" s="166" t="s">
        <v>250</v>
      </c>
      <c r="DC14" s="166" t="s">
        <v>60</v>
      </c>
      <c r="DD14" s="166" t="s">
        <v>60</v>
      </c>
      <c r="DE14" s="166" t="s">
        <v>60</v>
      </c>
      <c r="DF14" s="166" t="s">
        <v>251</v>
      </c>
      <c r="DG14" s="166" t="s">
        <v>252</v>
      </c>
      <c r="DH14" s="166" t="s">
        <v>61</v>
      </c>
      <c r="DI14" s="166" t="s">
        <v>62</v>
      </c>
      <c r="DJ14" s="166" t="s">
        <v>253</v>
      </c>
      <c r="DK14" s="166" t="s">
        <v>63</v>
      </c>
      <c r="DL14" s="166" t="s">
        <v>254</v>
      </c>
      <c r="DM14" s="166" t="s">
        <v>197</v>
      </c>
      <c r="DN14" s="166" t="s">
        <v>255</v>
      </c>
      <c r="DO14" s="166" t="s">
        <v>255</v>
      </c>
      <c r="DP14" s="166" t="s">
        <v>256</v>
      </c>
      <c r="DQ14" s="166" t="s">
        <v>158</v>
      </c>
      <c r="DR14" s="166" t="s">
        <v>158</v>
      </c>
      <c r="DS14" s="166" t="s">
        <v>158</v>
      </c>
      <c r="DT14" s="166" t="s">
        <v>158</v>
      </c>
      <c r="DU14" s="166" t="s">
        <v>158</v>
      </c>
      <c r="DV14" s="166" t="s">
        <v>158</v>
      </c>
      <c r="DW14" s="166" t="s">
        <v>158</v>
      </c>
      <c r="DX14" s="166" t="s">
        <v>158</v>
      </c>
      <c r="DY14" s="166" t="s">
        <v>158</v>
      </c>
      <c r="DZ14" s="166" t="s">
        <v>158</v>
      </c>
      <c r="EA14" s="166" t="s">
        <v>158</v>
      </c>
      <c r="EB14" s="166" t="s">
        <v>257</v>
      </c>
      <c r="EC14" s="166" t="s">
        <v>202</v>
      </c>
      <c r="ED14" s="166" t="s">
        <v>202</v>
      </c>
      <c r="EE14" s="166" t="s">
        <v>187</v>
      </c>
      <c r="EF14" s="166" t="s">
        <v>187</v>
      </c>
      <c r="EG14" s="166" t="s">
        <v>187</v>
      </c>
      <c r="EH14" s="166" t="s">
        <v>258</v>
      </c>
      <c r="EI14" s="166" t="s">
        <v>259</v>
      </c>
      <c r="EJ14" s="166" t="s">
        <v>159</v>
      </c>
      <c r="EK14" s="166" t="s">
        <v>159</v>
      </c>
      <c r="EL14" s="166" t="s">
        <v>203</v>
      </c>
      <c r="EM14" s="166" t="s">
        <v>203</v>
      </c>
      <c r="EN14" s="166" t="s">
        <v>203</v>
      </c>
      <c r="EO14" s="166" t="s">
        <v>203</v>
      </c>
      <c r="EP14" s="166" t="s">
        <v>204</v>
      </c>
      <c r="EQ14" s="166" t="s">
        <v>204</v>
      </c>
      <c r="ER14" s="166" t="s">
        <v>204</v>
      </c>
      <c r="ES14" s="166" t="s">
        <v>64</v>
      </c>
      <c r="ET14" s="166" t="s">
        <v>64</v>
      </c>
      <c r="EU14" s="166" t="s">
        <v>64</v>
      </c>
      <c r="EV14" s="166" t="s">
        <v>64</v>
      </c>
      <c r="EW14" s="166" t="s">
        <v>65</v>
      </c>
      <c r="EX14" s="166" t="s">
        <v>65</v>
      </c>
      <c r="EY14" s="166" t="s">
        <v>65</v>
      </c>
      <c r="EZ14" s="166" t="s">
        <v>260</v>
      </c>
      <c r="FA14" s="166" t="s">
        <v>261</v>
      </c>
      <c r="FB14" s="166" t="s">
        <v>66</v>
      </c>
      <c r="FC14" s="166" t="s">
        <v>205</v>
      </c>
      <c r="FD14" s="166" t="s">
        <v>206</v>
      </c>
      <c r="FE14" s="166" t="s">
        <v>67</v>
      </c>
      <c r="FF14" s="166" t="s">
        <v>68</v>
      </c>
      <c r="FG14" s="166" t="s">
        <v>68</v>
      </c>
      <c r="FH14" s="166" t="s">
        <v>68</v>
      </c>
      <c r="FI14" s="166" t="s">
        <v>68</v>
      </c>
      <c r="FJ14" s="166" t="s">
        <v>68</v>
      </c>
      <c r="FK14" s="166" t="s">
        <v>68</v>
      </c>
      <c r="FL14" s="166" t="s">
        <v>69</v>
      </c>
      <c r="FM14" s="166" t="s">
        <v>160</v>
      </c>
      <c r="FN14" s="166" t="s">
        <v>70</v>
      </c>
      <c r="FO14" s="166" t="s">
        <v>262</v>
      </c>
      <c r="FP14" s="166" t="s">
        <v>71</v>
      </c>
      <c r="FQ14" s="166" t="s">
        <v>207</v>
      </c>
      <c r="FR14" s="169" t="s">
        <v>207</v>
      </c>
      <c r="FS14" s="169" t="s">
        <v>207</v>
      </c>
      <c r="FT14" s="169" t="s">
        <v>263</v>
      </c>
      <c r="FU14" s="169" t="s">
        <v>264</v>
      </c>
      <c r="FV14" s="166" t="s">
        <v>72</v>
      </c>
      <c r="FW14" s="166" t="s">
        <v>73</v>
      </c>
      <c r="FX14" s="166" t="s">
        <v>73</v>
      </c>
      <c r="FY14" s="166" t="s">
        <v>265</v>
      </c>
      <c r="FZ14" s="166" t="s">
        <v>208</v>
      </c>
      <c r="GA14" s="166" t="s">
        <v>74</v>
      </c>
      <c r="GB14" s="166" t="s">
        <v>75</v>
      </c>
      <c r="GC14" s="166" t="s">
        <v>75</v>
      </c>
      <c r="GD14" s="166" t="s">
        <v>266</v>
      </c>
      <c r="GE14" s="166" t="s">
        <v>266</v>
      </c>
      <c r="GF14" s="166" t="s">
        <v>267</v>
      </c>
      <c r="GG14" s="166" t="s">
        <v>268</v>
      </c>
      <c r="GH14" s="166" t="s">
        <v>268</v>
      </c>
      <c r="GI14" s="166" t="s">
        <v>268</v>
      </c>
      <c r="GJ14" s="166" t="s">
        <v>269</v>
      </c>
      <c r="GK14" s="166" t="s">
        <v>76</v>
      </c>
      <c r="GL14" s="166" t="s">
        <v>270</v>
      </c>
      <c r="GM14" s="166" t="s">
        <v>270</v>
      </c>
      <c r="GN14" s="166" t="s">
        <v>270</v>
      </c>
      <c r="GO14" s="166" t="s">
        <v>270</v>
      </c>
      <c r="GP14" s="166" t="s">
        <v>270</v>
      </c>
      <c r="GQ14" s="166" t="s">
        <v>271</v>
      </c>
      <c r="GR14" s="166" t="s">
        <v>272</v>
      </c>
      <c r="GS14" s="166" t="s">
        <v>272</v>
      </c>
      <c r="GT14" s="166" t="s">
        <v>76</v>
      </c>
      <c r="GU14" s="166" t="s">
        <v>76</v>
      </c>
      <c r="GV14" s="166" t="s">
        <v>76</v>
      </c>
      <c r="GW14" s="166" t="s">
        <v>273</v>
      </c>
      <c r="GX14" s="166" t="s">
        <v>274</v>
      </c>
      <c r="GY14" s="166" t="s">
        <v>275</v>
      </c>
      <c r="GZ14" s="166" t="s">
        <v>81</v>
      </c>
      <c r="HA14" s="166" t="s">
        <v>81</v>
      </c>
      <c r="HB14" s="166" t="s">
        <v>82</v>
      </c>
      <c r="HC14" s="166" t="s">
        <v>209</v>
      </c>
      <c r="HD14" s="166" t="s">
        <v>209</v>
      </c>
      <c r="HE14" s="166" t="s">
        <v>209</v>
      </c>
      <c r="HF14" s="166" t="s">
        <v>209</v>
      </c>
      <c r="HG14" s="166" t="s">
        <v>209</v>
      </c>
      <c r="HH14" s="166" t="s">
        <v>276</v>
      </c>
      <c r="HI14" s="166" t="s">
        <v>277</v>
      </c>
      <c r="HJ14" s="166" t="s">
        <v>277</v>
      </c>
      <c r="HK14" s="166" t="s">
        <v>277</v>
      </c>
      <c r="HL14" s="166" t="s">
        <v>277</v>
      </c>
      <c r="HM14" s="166" t="s">
        <v>277</v>
      </c>
      <c r="HN14" s="166" t="s">
        <v>278</v>
      </c>
      <c r="HO14" s="166" t="s">
        <v>279</v>
      </c>
      <c r="HP14" s="166" t="s">
        <v>280</v>
      </c>
      <c r="HQ14" s="166" t="s">
        <v>280</v>
      </c>
      <c r="HR14" s="166" t="s">
        <v>281</v>
      </c>
      <c r="HS14" s="166" t="s">
        <v>281</v>
      </c>
      <c r="HT14" s="166" t="s">
        <v>83</v>
      </c>
      <c r="HU14" s="166" t="s">
        <v>161</v>
      </c>
      <c r="HV14" s="166" t="s">
        <v>161</v>
      </c>
      <c r="HW14" s="166" t="s">
        <v>84</v>
      </c>
      <c r="HX14" s="166" t="s">
        <v>282</v>
      </c>
      <c r="HY14" s="166" t="s">
        <v>283</v>
      </c>
      <c r="HZ14" s="166" t="s">
        <v>284</v>
      </c>
      <c r="IA14" s="166" t="s">
        <v>284</v>
      </c>
      <c r="IB14" s="166" t="s">
        <v>285</v>
      </c>
      <c r="IC14" s="166" t="s">
        <v>286</v>
      </c>
      <c r="ID14" s="166" t="s">
        <v>287</v>
      </c>
      <c r="IE14" s="166" t="s">
        <v>288</v>
      </c>
      <c r="IF14" s="166" t="s">
        <v>288</v>
      </c>
      <c r="IG14" s="166" t="s">
        <v>288</v>
      </c>
      <c r="IH14" s="166" t="s">
        <v>288</v>
      </c>
      <c r="II14" s="166" t="s">
        <v>85</v>
      </c>
      <c r="IJ14" s="166" t="s">
        <v>289</v>
      </c>
      <c r="IK14" s="166" t="s">
        <v>289</v>
      </c>
      <c r="IL14" s="166" t="s">
        <v>290</v>
      </c>
      <c r="IM14" s="166" t="s">
        <v>291</v>
      </c>
      <c r="IN14" s="172" t="s">
        <v>292</v>
      </c>
      <c r="IO14" s="172" t="s">
        <v>292</v>
      </c>
      <c r="IP14" s="172" t="s">
        <v>292</v>
      </c>
      <c r="IQ14" s="172" t="s">
        <v>292</v>
      </c>
      <c r="IR14" s="172" t="s">
        <v>292</v>
      </c>
      <c r="IS14" s="172" t="s">
        <v>292</v>
      </c>
      <c r="IT14" s="172" t="s">
        <v>292</v>
      </c>
      <c r="IU14" s="172" t="s">
        <v>292</v>
      </c>
      <c r="IV14" s="172" t="s">
        <v>292</v>
      </c>
      <c r="IW14" s="172" t="s">
        <v>292</v>
      </c>
      <c r="IX14" s="172" t="s">
        <v>292</v>
      </c>
      <c r="IY14" s="172" t="s">
        <v>292</v>
      </c>
      <c r="IZ14" s="172" t="s">
        <v>292</v>
      </c>
      <c r="JA14" s="172" t="s">
        <v>292</v>
      </c>
      <c r="JB14" s="172" t="s">
        <v>292</v>
      </c>
      <c r="JC14" s="172" t="s">
        <v>292</v>
      </c>
    </row>
    <row r="15" spans="1:264" s="16" customFormat="1" ht="56.25" hidden="1" customHeight="1" x14ac:dyDescent="0.2">
      <c r="A15" s="173">
        <v>18</v>
      </c>
      <c r="B15" s="174">
        <v>0.5</v>
      </c>
      <c r="C15" s="173">
        <v>1</v>
      </c>
      <c r="D15" s="173">
        <v>2</v>
      </c>
      <c r="E15" s="173">
        <v>3</v>
      </c>
      <c r="F15" s="173">
        <v>5</v>
      </c>
      <c r="G15" s="175">
        <v>750</v>
      </c>
      <c r="H15" s="175">
        <v>3</v>
      </c>
      <c r="I15" s="175">
        <v>5</v>
      </c>
      <c r="J15" s="175">
        <v>20</v>
      </c>
      <c r="K15" s="175">
        <v>25</v>
      </c>
      <c r="L15" s="175">
        <v>200</v>
      </c>
      <c r="M15" s="175">
        <v>500</v>
      </c>
      <c r="N15" s="176" t="s">
        <v>33</v>
      </c>
      <c r="O15" s="176" t="s">
        <v>34</v>
      </c>
      <c r="P15" s="176" t="s">
        <v>35</v>
      </c>
      <c r="Q15" s="177">
        <v>1.5</v>
      </c>
      <c r="R15" s="177">
        <v>1.8</v>
      </c>
      <c r="S15" s="175">
        <v>2</v>
      </c>
      <c r="T15" s="175">
        <v>10</v>
      </c>
      <c r="U15" s="175">
        <v>250</v>
      </c>
      <c r="V15" s="175">
        <v>25</v>
      </c>
      <c r="W15" s="175">
        <v>20</v>
      </c>
      <c r="X15" s="175">
        <v>8</v>
      </c>
      <c r="Y15" s="175" t="s">
        <v>293</v>
      </c>
      <c r="Z15" s="175">
        <v>32</v>
      </c>
      <c r="AA15" s="175">
        <v>600</v>
      </c>
      <c r="AB15" s="175">
        <v>480</v>
      </c>
      <c r="AC15" s="175">
        <v>125</v>
      </c>
      <c r="AD15" s="177">
        <v>2.5</v>
      </c>
      <c r="AE15" s="177">
        <v>4.5</v>
      </c>
      <c r="AF15" s="175">
        <v>30</v>
      </c>
      <c r="AG15" s="175">
        <v>100</v>
      </c>
      <c r="AH15" s="177">
        <v>2.5</v>
      </c>
      <c r="AI15" s="175">
        <v>10</v>
      </c>
      <c r="AJ15" s="175">
        <v>16000</v>
      </c>
      <c r="AK15" s="175">
        <v>32000</v>
      </c>
      <c r="AL15" s="175">
        <v>250</v>
      </c>
      <c r="AM15" s="175">
        <v>400</v>
      </c>
      <c r="AN15" s="175">
        <v>500</v>
      </c>
      <c r="AO15" s="175">
        <v>350</v>
      </c>
      <c r="AP15" s="175">
        <v>50</v>
      </c>
      <c r="AQ15" s="175">
        <v>20</v>
      </c>
      <c r="AR15" s="175" t="s">
        <v>294</v>
      </c>
      <c r="AS15" s="175">
        <v>20</v>
      </c>
      <c r="AT15" s="175">
        <v>25</v>
      </c>
      <c r="AU15" s="175">
        <v>10</v>
      </c>
      <c r="AV15" s="175">
        <v>30</v>
      </c>
      <c r="AW15" s="175">
        <v>100</v>
      </c>
      <c r="AX15" s="175">
        <v>360</v>
      </c>
      <c r="AY15" s="175">
        <v>400</v>
      </c>
      <c r="AZ15" s="175">
        <v>40</v>
      </c>
      <c r="BA15" s="175">
        <v>50</v>
      </c>
      <c r="BB15" s="175">
        <v>75</v>
      </c>
      <c r="BC15" s="175">
        <v>40</v>
      </c>
      <c r="BD15" s="175">
        <v>200</v>
      </c>
      <c r="BE15" s="175">
        <v>250</v>
      </c>
      <c r="BF15" s="175">
        <v>382</v>
      </c>
      <c r="BG15" s="175">
        <v>480</v>
      </c>
      <c r="BH15" s="177">
        <v>116.2</v>
      </c>
      <c r="BI15" s="175">
        <v>240</v>
      </c>
      <c r="BJ15" s="175">
        <v>185</v>
      </c>
      <c r="BK15" s="175">
        <v>200</v>
      </c>
      <c r="BL15" s="175">
        <v>10</v>
      </c>
      <c r="BM15" s="175">
        <v>25</v>
      </c>
      <c r="BN15" s="175">
        <v>250</v>
      </c>
      <c r="BO15" s="175">
        <v>500</v>
      </c>
      <c r="BP15" s="175"/>
      <c r="BQ15" s="175">
        <v>500</v>
      </c>
      <c r="BR15" s="176" t="s">
        <v>50</v>
      </c>
      <c r="BS15" s="175">
        <v>50</v>
      </c>
      <c r="BT15" s="177">
        <v>2.5</v>
      </c>
      <c r="BU15" s="175">
        <v>10</v>
      </c>
      <c r="BV15" s="175">
        <v>100</v>
      </c>
      <c r="BW15" s="175">
        <v>200</v>
      </c>
      <c r="BX15" s="175">
        <v>250</v>
      </c>
      <c r="BY15" s="175">
        <v>300</v>
      </c>
      <c r="BZ15" s="175">
        <v>25</v>
      </c>
      <c r="CA15" s="175">
        <v>120</v>
      </c>
      <c r="CB15" s="175" t="s">
        <v>295</v>
      </c>
      <c r="CC15" s="175" t="s">
        <v>296</v>
      </c>
      <c r="CD15" s="175">
        <v>500</v>
      </c>
      <c r="CE15" s="175">
        <v>250</v>
      </c>
      <c r="CF15" s="175">
        <v>393</v>
      </c>
      <c r="CG15" s="175">
        <v>480</v>
      </c>
      <c r="CH15" s="175">
        <v>800</v>
      </c>
      <c r="CI15" s="175">
        <v>400</v>
      </c>
      <c r="CJ15" s="175">
        <v>500</v>
      </c>
      <c r="CK15" s="175">
        <v>5</v>
      </c>
      <c r="CL15" s="175">
        <v>19</v>
      </c>
      <c r="CM15" s="175">
        <v>50</v>
      </c>
      <c r="CN15" s="175">
        <v>350</v>
      </c>
      <c r="CO15" s="176" t="s">
        <v>59</v>
      </c>
      <c r="CP15" s="175">
        <v>50</v>
      </c>
      <c r="CQ15" s="175">
        <v>200</v>
      </c>
      <c r="CR15" s="175"/>
      <c r="CS15" s="175">
        <v>500</v>
      </c>
      <c r="CT15" s="175">
        <v>50</v>
      </c>
      <c r="CU15" s="175">
        <v>110</v>
      </c>
      <c r="CV15" s="175">
        <v>120</v>
      </c>
      <c r="CW15" s="175">
        <v>500</v>
      </c>
      <c r="CX15" s="175">
        <v>550</v>
      </c>
      <c r="CY15" s="175">
        <v>5</v>
      </c>
      <c r="CZ15" s="175">
        <v>500</v>
      </c>
      <c r="DA15" s="175">
        <v>50</v>
      </c>
      <c r="DB15" s="175">
        <v>500</v>
      </c>
      <c r="DC15" s="175">
        <v>180</v>
      </c>
      <c r="DD15" s="175">
        <v>200</v>
      </c>
      <c r="DE15" s="175">
        <v>480</v>
      </c>
      <c r="DF15" s="177">
        <v>2.5</v>
      </c>
      <c r="DG15" s="177">
        <v>800</v>
      </c>
      <c r="DH15" s="175">
        <v>125</v>
      </c>
      <c r="DI15" s="175">
        <v>480</v>
      </c>
      <c r="DJ15" s="175" t="s">
        <v>297</v>
      </c>
      <c r="DK15" s="175">
        <v>50</v>
      </c>
      <c r="DL15" s="175">
        <v>795</v>
      </c>
      <c r="DM15" s="175">
        <v>100</v>
      </c>
      <c r="DN15" s="175">
        <v>25</v>
      </c>
      <c r="DO15" s="175">
        <v>50</v>
      </c>
      <c r="DP15" s="175">
        <v>35</v>
      </c>
      <c r="DQ15" s="175">
        <v>10</v>
      </c>
      <c r="DR15" s="177">
        <v>12.5</v>
      </c>
      <c r="DS15" s="175">
        <v>20</v>
      </c>
      <c r="DT15" s="175">
        <v>5</v>
      </c>
      <c r="DU15" s="175">
        <v>178</v>
      </c>
      <c r="DV15" s="175">
        <v>200</v>
      </c>
      <c r="DW15" s="175">
        <v>250</v>
      </c>
      <c r="DX15" s="175">
        <v>300</v>
      </c>
      <c r="DY15" s="175">
        <v>350</v>
      </c>
      <c r="DZ15" s="175">
        <v>480</v>
      </c>
      <c r="EA15" s="175">
        <v>700</v>
      </c>
      <c r="EB15" s="175" t="s">
        <v>298</v>
      </c>
      <c r="EC15" s="175">
        <v>145</v>
      </c>
      <c r="ED15" s="175">
        <v>150</v>
      </c>
      <c r="EE15" s="175">
        <v>25</v>
      </c>
      <c r="EF15" s="175">
        <v>50</v>
      </c>
      <c r="EG15" s="175">
        <v>250</v>
      </c>
      <c r="EH15" s="175" t="s">
        <v>299</v>
      </c>
      <c r="EI15" s="175">
        <v>475</v>
      </c>
      <c r="EJ15" s="175">
        <v>50</v>
      </c>
      <c r="EK15" s="175">
        <v>100</v>
      </c>
      <c r="EL15" s="175">
        <v>190</v>
      </c>
      <c r="EM15" s="175">
        <v>200</v>
      </c>
      <c r="EN15" s="175">
        <v>250</v>
      </c>
      <c r="EO15" s="175">
        <v>650</v>
      </c>
      <c r="EP15" s="175">
        <v>70</v>
      </c>
      <c r="EQ15" s="175">
        <v>80</v>
      </c>
      <c r="ER15" s="175">
        <v>600</v>
      </c>
      <c r="ES15" s="177">
        <v>0.1</v>
      </c>
      <c r="ET15" s="177">
        <v>0.3</v>
      </c>
      <c r="EU15" s="175">
        <v>1</v>
      </c>
      <c r="EV15" s="177">
        <v>1.1000000000000001</v>
      </c>
      <c r="EW15" s="175">
        <v>50</v>
      </c>
      <c r="EX15" s="175">
        <v>98</v>
      </c>
      <c r="EY15" s="175">
        <v>250</v>
      </c>
      <c r="EZ15" s="175">
        <v>240</v>
      </c>
      <c r="FA15" s="175" t="s">
        <v>300</v>
      </c>
      <c r="FB15" s="175">
        <v>580</v>
      </c>
      <c r="FC15" s="175">
        <v>200</v>
      </c>
      <c r="FD15" s="175">
        <v>240</v>
      </c>
      <c r="FE15" s="175">
        <v>350</v>
      </c>
      <c r="FF15" s="175">
        <v>3</v>
      </c>
      <c r="FG15" s="175">
        <v>25</v>
      </c>
      <c r="FH15" s="175">
        <v>50</v>
      </c>
      <c r="FI15" s="175">
        <v>80</v>
      </c>
      <c r="FJ15" s="175">
        <v>93</v>
      </c>
      <c r="FK15" s="175">
        <v>1000</v>
      </c>
      <c r="FL15" s="175">
        <v>100</v>
      </c>
      <c r="FM15" s="175">
        <v>100</v>
      </c>
      <c r="FN15" s="175" t="s">
        <v>77</v>
      </c>
      <c r="FO15" s="175">
        <v>200</v>
      </c>
      <c r="FP15" s="175">
        <v>600</v>
      </c>
      <c r="FQ15" s="175">
        <v>330</v>
      </c>
      <c r="FR15" s="175">
        <v>450</v>
      </c>
      <c r="FS15" s="175">
        <v>500</v>
      </c>
      <c r="FT15" s="175">
        <v>500</v>
      </c>
      <c r="FU15" s="175" t="s">
        <v>301</v>
      </c>
      <c r="FV15" s="175">
        <v>400</v>
      </c>
      <c r="FW15" s="175">
        <v>40</v>
      </c>
      <c r="FX15" s="175">
        <v>50</v>
      </c>
      <c r="FY15" s="175">
        <v>500</v>
      </c>
      <c r="FZ15" s="175">
        <v>500</v>
      </c>
      <c r="GA15" s="175" t="s">
        <v>78</v>
      </c>
      <c r="GB15" s="175">
        <v>500</v>
      </c>
      <c r="GC15" s="175">
        <v>730</v>
      </c>
      <c r="GD15" s="175">
        <v>500</v>
      </c>
      <c r="GE15" s="175">
        <v>800</v>
      </c>
      <c r="GF15" s="175">
        <v>100</v>
      </c>
      <c r="GG15" s="175">
        <v>57</v>
      </c>
      <c r="GH15" s="175">
        <v>570</v>
      </c>
      <c r="GI15" s="175">
        <v>750</v>
      </c>
      <c r="GJ15" s="175">
        <v>250</v>
      </c>
      <c r="GK15" s="175"/>
      <c r="GL15" s="175">
        <v>25</v>
      </c>
      <c r="GM15" s="175">
        <v>30</v>
      </c>
      <c r="GN15" s="175">
        <v>40</v>
      </c>
      <c r="GO15" s="175">
        <v>250</v>
      </c>
      <c r="GP15" s="175">
        <v>500</v>
      </c>
      <c r="GQ15" s="175">
        <v>500</v>
      </c>
      <c r="GR15" s="175">
        <v>50</v>
      </c>
      <c r="GS15" s="175">
        <v>100</v>
      </c>
      <c r="GT15" s="175">
        <v>10</v>
      </c>
      <c r="GU15" s="175">
        <v>15</v>
      </c>
      <c r="GV15" s="175">
        <v>20</v>
      </c>
      <c r="GW15" s="175">
        <v>850</v>
      </c>
      <c r="GX15" s="175">
        <v>500</v>
      </c>
      <c r="GY15" s="175">
        <v>250</v>
      </c>
      <c r="GZ15" s="175">
        <v>50</v>
      </c>
      <c r="HA15" s="175">
        <v>200</v>
      </c>
      <c r="HB15" s="175">
        <v>960</v>
      </c>
      <c r="HC15" s="175">
        <v>25</v>
      </c>
      <c r="HD15" s="175">
        <v>224</v>
      </c>
      <c r="HE15" s="175">
        <v>442</v>
      </c>
      <c r="HF15" s="175">
        <v>450</v>
      </c>
      <c r="HG15" s="175">
        <v>480</v>
      </c>
      <c r="HH15" s="175">
        <v>25</v>
      </c>
      <c r="HI15" s="175">
        <v>20</v>
      </c>
      <c r="HJ15" s="175">
        <v>229</v>
      </c>
      <c r="HK15" s="175">
        <v>231</v>
      </c>
      <c r="HL15" s="175">
        <v>240</v>
      </c>
      <c r="HM15" s="175">
        <v>452</v>
      </c>
      <c r="HN15" s="175">
        <v>240</v>
      </c>
      <c r="HO15" s="175">
        <v>200</v>
      </c>
      <c r="HP15" s="175">
        <v>50</v>
      </c>
      <c r="HQ15" s="175">
        <v>150</v>
      </c>
      <c r="HR15" s="175">
        <v>45</v>
      </c>
      <c r="HS15" s="175">
        <v>50</v>
      </c>
      <c r="HT15" s="175">
        <v>125</v>
      </c>
      <c r="HU15" s="175">
        <v>240</v>
      </c>
      <c r="HV15" s="175">
        <v>250</v>
      </c>
      <c r="HW15" s="176" t="s">
        <v>86</v>
      </c>
      <c r="HX15" s="175">
        <v>120</v>
      </c>
      <c r="HY15" s="175">
        <v>800</v>
      </c>
      <c r="HZ15" s="175">
        <v>50</v>
      </c>
      <c r="IA15" s="175">
        <v>70</v>
      </c>
      <c r="IB15" s="175">
        <v>100</v>
      </c>
      <c r="IC15" s="175" t="s">
        <v>302</v>
      </c>
      <c r="ID15" s="175">
        <v>150</v>
      </c>
      <c r="IE15" s="175">
        <v>50</v>
      </c>
      <c r="IF15" s="175">
        <v>70</v>
      </c>
      <c r="IG15" s="175">
        <v>36</v>
      </c>
      <c r="IH15" s="175">
        <v>40</v>
      </c>
      <c r="II15" s="175">
        <v>400</v>
      </c>
      <c r="IJ15" s="175">
        <v>5</v>
      </c>
      <c r="IK15" s="175">
        <v>10</v>
      </c>
      <c r="IL15" s="175">
        <v>750</v>
      </c>
      <c r="IM15" s="175">
        <v>100</v>
      </c>
      <c r="IN15" s="178"/>
      <c r="IO15" s="178"/>
      <c r="IP15" s="178"/>
      <c r="IQ15" s="178"/>
      <c r="IR15" s="178"/>
      <c r="IS15" s="178"/>
      <c r="IT15" s="178"/>
      <c r="IU15" s="178"/>
      <c r="IV15" s="178"/>
      <c r="IW15" s="178"/>
      <c r="IX15" s="178"/>
      <c r="IY15" s="178"/>
      <c r="IZ15" s="178"/>
      <c r="JA15" s="178"/>
      <c r="JB15" s="178"/>
      <c r="JC15" s="178"/>
    </row>
    <row r="16" spans="1:264" s="16" customFormat="1" ht="15.75" hidden="1" customHeight="1" thickBot="1" x14ac:dyDescent="0.25">
      <c r="A16" s="179" t="s">
        <v>36</v>
      </c>
      <c r="B16" s="181"/>
      <c r="C16" s="181"/>
      <c r="D16" s="181"/>
      <c r="E16" s="181"/>
      <c r="F16" s="181"/>
      <c r="G16" s="182" t="s">
        <v>198</v>
      </c>
      <c r="H16" s="182" t="s">
        <v>36</v>
      </c>
      <c r="I16" s="182"/>
      <c r="J16" s="182"/>
      <c r="K16" s="182"/>
      <c r="L16" s="182"/>
      <c r="M16" s="182" t="s">
        <v>199</v>
      </c>
      <c r="N16" s="182" t="s">
        <v>37</v>
      </c>
      <c r="O16" s="182" t="s">
        <v>37</v>
      </c>
      <c r="P16" s="182" t="s">
        <v>37</v>
      </c>
      <c r="Q16" s="182"/>
      <c r="R16" s="182"/>
      <c r="S16" s="182"/>
      <c r="T16" s="182"/>
      <c r="U16" s="182" t="s">
        <v>198</v>
      </c>
      <c r="V16" s="182"/>
      <c r="W16" s="182"/>
      <c r="X16" s="182"/>
      <c r="Y16" s="182"/>
      <c r="Z16" s="182" t="s">
        <v>199</v>
      </c>
      <c r="AA16" s="182"/>
      <c r="AB16" s="182" t="s">
        <v>36</v>
      </c>
      <c r="AC16" s="182" t="s">
        <v>41</v>
      </c>
      <c r="AD16" s="182"/>
      <c r="AE16" s="182"/>
      <c r="AF16" s="182" t="s">
        <v>198</v>
      </c>
      <c r="AG16" s="182" t="s">
        <v>198</v>
      </c>
      <c r="AH16" s="183">
        <v>2.5</v>
      </c>
      <c r="AI16" s="182"/>
      <c r="AJ16" s="182"/>
      <c r="AK16" s="182"/>
      <c r="AL16" s="182" t="s">
        <v>199</v>
      </c>
      <c r="AM16" s="182"/>
      <c r="AN16" s="182" t="s">
        <v>201</v>
      </c>
      <c r="AO16" s="182" t="s">
        <v>198</v>
      </c>
      <c r="AP16" s="182"/>
      <c r="AQ16" s="182"/>
      <c r="AR16" s="182"/>
      <c r="AS16" s="182"/>
      <c r="AT16" s="182"/>
      <c r="AU16" s="182"/>
      <c r="AV16" s="182"/>
      <c r="AW16" s="182" t="s">
        <v>198</v>
      </c>
      <c r="AX16" s="182" t="s">
        <v>198</v>
      </c>
      <c r="AY16" s="182" t="s">
        <v>198</v>
      </c>
      <c r="AZ16" s="182"/>
      <c r="BA16" s="182"/>
      <c r="BB16" s="182"/>
      <c r="BC16" s="182"/>
      <c r="BD16" s="182"/>
      <c r="BE16" s="182" t="s">
        <v>198</v>
      </c>
      <c r="BF16" s="182" t="s">
        <v>198</v>
      </c>
      <c r="BG16" s="182" t="s">
        <v>198</v>
      </c>
      <c r="BH16" s="182"/>
      <c r="BI16" s="182" t="s">
        <v>36</v>
      </c>
      <c r="BJ16" s="182"/>
      <c r="BK16" s="182"/>
      <c r="BL16" s="182"/>
      <c r="BM16" s="182"/>
      <c r="BN16" s="182" t="s">
        <v>199</v>
      </c>
      <c r="BO16" s="182"/>
      <c r="BP16" s="182" t="s">
        <v>199</v>
      </c>
      <c r="BQ16" s="182" t="s">
        <v>198</v>
      </c>
      <c r="BR16" s="182" t="s">
        <v>303</v>
      </c>
      <c r="BS16" s="182" t="s">
        <v>200</v>
      </c>
      <c r="BT16" s="182"/>
      <c r="BU16" s="182"/>
      <c r="BV16" s="182" t="s">
        <v>198</v>
      </c>
      <c r="BW16" s="182" t="s">
        <v>198</v>
      </c>
      <c r="BX16" s="182"/>
      <c r="BY16" s="182" t="s">
        <v>198</v>
      </c>
      <c r="BZ16" s="182" t="s">
        <v>198</v>
      </c>
      <c r="CA16" s="182" t="s">
        <v>198</v>
      </c>
      <c r="CB16" s="182"/>
      <c r="CC16" s="182" t="s">
        <v>37</v>
      </c>
      <c r="CD16" s="182" t="s">
        <v>199</v>
      </c>
      <c r="CE16" s="182" t="s">
        <v>198</v>
      </c>
      <c r="CF16" s="182"/>
      <c r="CG16" s="182" t="s">
        <v>199</v>
      </c>
      <c r="CH16" s="182"/>
      <c r="CI16" s="182" t="s">
        <v>198</v>
      </c>
      <c r="CJ16" s="182" t="s">
        <v>199</v>
      </c>
      <c r="CK16" s="182"/>
      <c r="CL16" s="182" t="s">
        <v>36</v>
      </c>
      <c r="CM16" s="182" t="s">
        <v>36</v>
      </c>
      <c r="CN16" s="182" t="s">
        <v>198</v>
      </c>
      <c r="CO16" s="182" t="s">
        <v>37</v>
      </c>
      <c r="CP16" s="182"/>
      <c r="CQ16" s="182"/>
      <c r="CR16" s="182" t="s">
        <v>199</v>
      </c>
      <c r="CS16" s="182" t="s">
        <v>198</v>
      </c>
      <c r="CT16" s="182"/>
      <c r="CU16" s="182"/>
      <c r="CV16" s="182"/>
      <c r="CW16" s="182"/>
      <c r="CX16" s="182"/>
      <c r="CY16" s="182"/>
      <c r="CZ16" s="182"/>
      <c r="DA16" s="182"/>
      <c r="DB16" s="182"/>
      <c r="DC16" s="182" t="s">
        <v>36</v>
      </c>
      <c r="DD16" s="182"/>
      <c r="DE16" s="182"/>
      <c r="DF16" s="182"/>
      <c r="DG16" s="182"/>
      <c r="DH16" s="182" t="s">
        <v>198</v>
      </c>
      <c r="DI16" s="182" t="s">
        <v>199</v>
      </c>
      <c r="DJ16" s="182"/>
      <c r="DK16" s="182" t="s">
        <v>199</v>
      </c>
      <c r="DL16" s="182"/>
      <c r="DM16" s="182" t="s">
        <v>201</v>
      </c>
      <c r="DN16" s="182"/>
      <c r="DO16" s="182"/>
      <c r="DP16" s="182"/>
      <c r="DQ16" s="182"/>
      <c r="DR16" s="182"/>
      <c r="DS16" s="182"/>
      <c r="DT16" s="182"/>
      <c r="DU16" s="182" t="s">
        <v>198</v>
      </c>
      <c r="DV16" s="182" t="s">
        <v>198</v>
      </c>
      <c r="DW16" s="182" t="s">
        <v>198</v>
      </c>
      <c r="DX16" s="182"/>
      <c r="DY16" s="182" t="s">
        <v>198</v>
      </c>
      <c r="DZ16" s="182"/>
      <c r="EA16" s="182" t="s">
        <v>198</v>
      </c>
      <c r="EB16" s="182"/>
      <c r="EC16" s="182"/>
      <c r="ED16" s="182" t="s">
        <v>198</v>
      </c>
      <c r="EE16" s="182"/>
      <c r="EF16" s="182" t="s">
        <v>198</v>
      </c>
      <c r="EG16" s="182" t="s">
        <v>198</v>
      </c>
      <c r="EH16" s="182"/>
      <c r="EI16" s="182"/>
      <c r="EJ16" s="182" t="s">
        <v>36</v>
      </c>
      <c r="EK16" s="182" t="s">
        <v>36</v>
      </c>
      <c r="EL16" s="182"/>
      <c r="EM16" s="182" t="s">
        <v>199</v>
      </c>
      <c r="EN16" s="182"/>
      <c r="EO16" s="182" t="s">
        <v>199</v>
      </c>
      <c r="EP16" s="182"/>
      <c r="EQ16" s="182"/>
      <c r="ER16" s="182" t="s">
        <v>201</v>
      </c>
      <c r="ES16" s="182"/>
      <c r="ET16" s="182"/>
      <c r="EU16" s="182"/>
      <c r="EV16" s="182" t="s">
        <v>36</v>
      </c>
      <c r="EW16" s="182" t="s">
        <v>198</v>
      </c>
      <c r="EX16" s="182" t="s">
        <v>198</v>
      </c>
      <c r="EY16" s="182" t="s">
        <v>198</v>
      </c>
      <c r="EZ16" s="182"/>
      <c r="FA16" s="182"/>
      <c r="FB16" s="182" t="s">
        <v>200</v>
      </c>
      <c r="FC16" s="182" t="s">
        <v>200</v>
      </c>
      <c r="FD16" s="182" t="s">
        <v>201</v>
      </c>
      <c r="FE16" s="182" t="s">
        <v>200</v>
      </c>
      <c r="FF16" s="182"/>
      <c r="FG16" s="182"/>
      <c r="FH16" s="182"/>
      <c r="FI16" s="182"/>
      <c r="FJ16" s="182"/>
      <c r="FK16" s="182" t="s">
        <v>79</v>
      </c>
      <c r="FL16" s="182" t="s">
        <v>36</v>
      </c>
      <c r="FM16" s="182" t="s">
        <v>201</v>
      </c>
      <c r="FN16" s="182" t="s">
        <v>79</v>
      </c>
      <c r="FO16" s="182"/>
      <c r="FP16" s="182" t="s">
        <v>80</v>
      </c>
      <c r="FQ16" s="182" t="s">
        <v>198</v>
      </c>
      <c r="FR16" s="182"/>
      <c r="FS16" s="182" t="s">
        <v>198</v>
      </c>
      <c r="FT16" s="182"/>
      <c r="FU16" s="182"/>
      <c r="FV16" s="182" t="s">
        <v>80</v>
      </c>
      <c r="FW16" s="182" t="s">
        <v>198</v>
      </c>
      <c r="FX16" s="182"/>
      <c r="FY16" s="182"/>
      <c r="FZ16" s="182" t="s">
        <v>198</v>
      </c>
      <c r="GA16" s="182" t="s">
        <v>37</v>
      </c>
      <c r="GB16" s="182" t="s">
        <v>198</v>
      </c>
      <c r="GC16" s="182" t="s">
        <v>198</v>
      </c>
      <c r="GD16" s="182"/>
      <c r="GE16" s="182"/>
      <c r="GF16" s="182"/>
      <c r="GG16" s="182"/>
      <c r="GH16" s="182"/>
      <c r="GI16" s="182" t="s">
        <v>199</v>
      </c>
      <c r="GJ16" s="182"/>
      <c r="GK16" s="182" t="s">
        <v>198</v>
      </c>
      <c r="GL16" s="182"/>
      <c r="GM16" s="182"/>
      <c r="GN16" s="182"/>
      <c r="GO16" s="182"/>
      <c r="GP16" s="182"/>
      <c r="GQ16" s="182"/>
      <c r="GR16" s="182"/>
      <c r="GS16" s="182" t="s">
        <v>201</v>
      </c>
      <c r="GT16" s="182"/>
      <c r="GU16" s="182"/>
      <c r="GV16" s="182"/>
      <c r="GW16" s="182"/>
      <c r="GX16" s="182"/>
      <c r="GY16" s="182"/>
      <c r="GZ16" s="182" t="s">
        <v>198</v>
      </c>
      <c r="HA16" s="182" t="s">
        <v>198</v>
      </c>
      <c r="HB16" s="182" t="s">
        <v>36</v>
      </c>
      <c r="HC16" s="182"/>
      <c r="HD16" s="182" t="s">
        <v>199</v>
      </c>
      <c r="HE16" s="182" t="s">
        <v>199</v>
      </c>
      <c r="HF16" s="182"/>
      <c r="HG16" s="182" t="s">
        <v>199</v>
      </c>
      <c r="HH16" s="182"/>
      <c r="HI16" s="182"/>
      <c r="HJ16" s="182"/>
      <c r="HK16" s="182" t="s">
        <v>36</v>
      </c>
      <c r="HL16" s="182"/>
      <c r="HM16" s="182" t="s">
        <v>36</v>
      </c>
      <c r="HN16" s="182"/>
      <c r="HO16" s="182"/>
      <c r="HP16" s="182"/>
      <c r="HQ16" s="182"/>
      <c r="HR16" s="182"/>
      <c r="HS16" s="182"/>
      <c r="HT16" s="182" t="s">
        <v>198</v>
      </c>
      <c r="HU16" s="182"/>
      <c r="HV16" s="182" t="s">
        <v>36</v>
      </c>
      <c r="HW16" s="182" t="s">
        <v>37</v>
      </c>
      <c r="HX16" s="182"/>
      <c r="HY16" s="182"/>
      <c r="HZ16" s="182"/>
      <c r="IA16" s="182"/>
      <c r="IB16" s="182"/>
      <c r="IC16" s="182"/>
      <c r="ID16" s="182"/>
      <c r="IE16" s="182"/>
      <c r="IF16" s="182"/>
      <c r="IG16" s="182"/>
      <c r="IH16" s="182"/>
      <c r="II16" s="182" t="s">
        <v>200</v>
      </c>
      <c r="IJ16" s="182"/>
      <c r="IK16" s="182"/>
      <c r="IL16" s="182"/>
      <c r="IM16" s="182"/>
      <c r="IN16" s="182"/>
      <c r="IO16" s="182"/>
      <c r="IP16" s="182"/>
      <c r="IQ16" s="182"/>
      <c r="IR16" s="182"/>
      <c r="IS16" s="182"/>
      <c r="IT16" s="182"/>
      <c r="IU16" s="182"/>
      <c r="IV16" s="182"/>
      <c r="IW16" s="182"/>
      <c r="IX16" s="182"/>
      <c r="IY16" s="182"/>
      <c r="IZ16" s="182"/>
      <c r="JA16" s="182"/>
      <c r="JB16" s="182"/>
      <c r="JC16" s="182"/>
    </row>
    <row r="17" spans="1:263" s="12" customFormat="1" ht="14.25" customHeight="1" x14ac:dyDescent="0.2">
      <c r="A17" s="80" t="str">
        <f>'1 Farmers, Area, Prod.'!A14</f>
        <v>Farmer 1</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c r="IW17" s="184"/>
      <c r="IX17" s="184"/>
      <c r="IY17" s="184"/>
      <c r="IZ17" s="184"/>
      <c r="JA17" s="184"/>
      <c r="JB17" s="184"/>
      <c r="JC17" s="184"/>
    </row>
    <row r="18" spans="1:263" s="17" customFormat="1" x14ac:dyDescent="0.2">
      <c r="A18" s="80" t="str">
        <f>'1 Farmers, Area, Prod.'!A15</f>
        <v>Farmer 2</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c r="HP18" s="185"/>
      <c r="HQ18" s="185"/>
      <c r="HR18" s="185"/>
      <c r="HS18" s="185"/>
      <c r="HT18" s="185"/>
      <c r="HU18" s="185"/>
      <c r="HV18" s="185"/>
      <c r="HW18" s="185"/>
      <c r="HX18" s="185"/>
      <c r="HY18" s="185"/>
      <c r="HZ18" s="185"/>
      <c r="IA18" s="185"/>
      <c r="IB18" s="185"/>
      <c r="IC18" s="185"/>
      <c r="ID18" s="185"/>
      <c r="IE18" s="185"/>
      <c r="IF18" s="185"/>
      <c r="IG18" s="185"/>
      <c r="IH18" s="185"/>
      <c r="II18" s="185"/>
      <c r="IJ18" s="185"/>
      <c r="IK18" s="185"/>
      <c r="IL18" s="185"/>
      <c r="IM18" s="185"/>
      <c r="IN18" s="185"/>
      <c r="IO18" s="185"/>
      <c r="IP18" s="185"/>
      <c r="IQ18" s="185"/>
      <c r="IR18" s="185"/>
      <c r="IS18" s="185"/>
      <c r="IT18" s="185"/>
      <c r="IU18" s="185"/>
      <c r="IV18" s="185"/>
      <c r="IW18" s="185"/>
      <c r="IX18" s="185"/>
      <c r="IY18" s="185"/>
      <c r="IZ18" s="185"/>
      <c r="JA18" s="185"/>
      <c r="JB18" s="185"/>
      <c r="JC18" s="185"/>
    </row>
    <row r="19" spans="1:263" x14ac:dyDescent="0.2">
      <c r="A19" s="80" t="str">
        <f>'1 Farmers, Area, Prod.'!A16</f>
        <v>Farmer 3</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c r="IW19" s="186"/>
      <c r="IX19" s="186"/>
      <c r="IY19" s="186"/>
      <c r="IZ19" s="186"/>
      <c r="JA19" s="186"/>
      <c r="JB19" s="186"/>
      <c r="JC19" s="186"/>
    </row>
    <row r="20" spans="1:263" ht="12" customHeight="1" x14ac:dyDescent="0.2">
      <c r="A20" s="80" t="str">
        <f>'1 Farmers, Area, Prod.'!A17</f>
        <v>Farmer 4</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c r="IW20" s="186"/>
      <c r="IX20" s="186"/>
      <c r="IY20" s="186"/>
      <c r="IZ20" s="186"/>
      <c r="JA20" s="186"/>
      <c r="JB20" s="186"/>
      <c r="JC20" s="186"/>
    </row>
    <row r="21" spans="1:263" ht="12" customHeight="1" x14ac:dyDescent="0.2">
      <c r="A21" s="80" t="str">
        <f>'1 Farmers, Area, Prod.'!A18</f>
        <v>Farmer 5</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c r="IW21" s="186"/>
      <c r="IX21" s="186"/>
      <c r="IY21" s="186"/>
      <c r="IZ21" s="186"/>
      <c r="JA21" s="186"/>
      <c r="JB21" s="186"/>
      <c r="JC21" s="186"/>
    </row>
    <row r="22" spans="1:263" ht="12" customHeight="1" x14ac:dyDescent="0.2">
      <c r="A22" s="80" t="str">
        <f>'1 Farmers, Area, Prod.'!A19</f>
        <v>Farmer 6</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c r="IW22" s="186"/>
      <c r="IX22" s="186"/>
      <c r="IY22" s="186"/>
      <c r="IZ22" s="186"/>
      <c r="JA22" s="186"/>
      <c r="JB22" s="186"/>
      <c r="JC22" s="186"/>
    </row>
    <row r="23" spans="1:263" ht="12" customHeight="1" x14ac:dyDescent="0.2">
      <c r="A23" s="80" t="str">
        <f>'1 Farmers, Area, Prod.'!A20</f>
        <v>Farmer 7</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c r="HM23" s="186"/>
      <c r="HN23" s="186"/>
      <c r="HO23" s="186"/>
      <c r="HP23" s="186"/>
      <c r="HQ23" s="186"/>
      <c r="HR23" s="186"/>
      <c r="HS23" s="186"/>
      <c r="HT23" s="186"/>
      <c r="HU23" s="186"/>
      <c r="HV23" s="186"/>
      <c r="HW23" s="186"/>
      <c r="HX23" s="186"/>
      <c r="HY23" s="186"/>
      <c r="HZ23" s="186"/>
      <c r="IA23" s="186"/>
      <c r="IB23" s="186"/>
      <c r="IC23" s="186"/>
      <c r="ID23" s="186"/>
      <c r="IE23" s="186"/>
      <c r="IF23" s="186"/>
      <c r="IG23" s="186"/>
      <c r="IH23" s="186"/>
      <c r="II23" s="186"/>
      <c r="IJ23" s="186"/>
      <c r="IK23" s="186"/>
      <c r="IL23" s="186"/>
      <c r="IM23" s="186"/>
      <c r="IN23" s="186"/>
      <c r="IO23" s="186"/>
      <c r="IP23" s="186"/>
      <c r="IQ23" s="186"/>
      <c r="IR23" s="186"/>
      <c r="IS23" s="186"/>
      <c r="IT23" s="186"/>
      <c r="IU23" s="186"/>
      <c r="IV23" s="186"/>
      <c r="IW23" s="186"/>
      <c r="IX23" s="186"/>
      <c r="IY23" s="186"/>
      <c r="IZ23" s="186"/>
      <c r="JA23" s="186"/>
      <c r="JB23" s="186"/>
      <c r="JC23" s="186"/>
    </row>
    <row r="24" spans="1:263" ht="12" customHeight="1" x14ac:dyDescent="0.2">
      <c r="A24" s="80" t="str">
        <f>'1 Farmers, Area, Prod.'!A21</f>
        <v>Farmer 8</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c r="IW24" s="186"/>
      <c r="IX24" s="186"/>
      <c r="IY24" s="186"/>
      <c r="IZ24" s="186"/>
      <c r="JA24" s="186"/>
      <c r="JB24" s="186"/>
      <c r="JC24" s="186"/>
    </row>
    <row r="25" spans="1:263" ht="12" customHeight="1" x14ac:dyDescent="0.2">
      <c r="A25" s="80" t="str">
        <f>'1 Farmers, Area, Prod.'!A22</f>
        <v>Farmer 9</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c r="IW25" s="186"/>
      <c r="IX25" s="186"/>
      <c r="IY25" s="186"/>
      <c r="IZ25" s="186"/>
      <c r="JA25" s="186"/>
      <c r="JB25" s="186"/>
      <c r="JC25" s="186"/>
    </row>
    <row r="26" spans="1:263" ht="12" customHeight="1" x14ac:dyDescent="0.2">
      <c r="A26" s="80" t="str">
        <f>'1 Farmers, Area, Prod.'!A23</f>
        <v>Farmer 10</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c r="HH26" s="186"/>
      <c r="HI26" s="186"/>
      <c r="HJ26" s="186"/>
      <c r="HK26" s="186"/>
      <c r="HL26" s="186"/>
      <c r="HM26" s="186"/>
      <c r="HN26" s="186"/>
      <c r="HO26" s="186"/>
      <c r="HP26" s="186"/>
      <c r="HQ26" s="186"/>
      <c r="HR26" s="186"/>
      <c r="HS26" s="186"/>
      <c r="HT26" s="186"/>
      <c r="HU26" s="186"/>
      <c r="HV26" s="186"/>
      <c r="HW26" s="186"/>
      <c r="HX26" s="186"/>
      <c r="HY26" s="186"/>
      <c r="HZ26" s="186"/>
      <c r="IA26" s="186"/>
      <c r="IB26" s="186"/>
      <c r="IC26" s="186"/>
      <c r="ID26" s="186"/>
      <c r="IE26" s="186"/>
      <c r="IF26" s="186"/>
      <c r="IG26" s="186"/>
      <c r="IH26" s="186"/>
      <c r="II26" s="186"/>
      <c r="IJ26" s="186"/>
      <c r="IK26" s="186"/>
      <c r="IL26" s="186"/>
      <c r="IM26" s="186"/>
      <c r="IN26" s="186"/>
      <c r="IO26" s="186"/>
      <c r="IP26" s="186"/>
      <c r="IQ26" s="186"/>
      <c r="IR26" s="186"/>
      <c r="IS26" s="186"/>
      <c r="IT26" s="186"/>
      <c r="IU26" s="186"/>
      <c r="IV26" s="186"/>
      <c r="IW26" s="186"/>
      <c r="IX26" s="186"/>
      <c r="IY26" s="186"/>
      <c r="IZ26" s="186"/>
      <c r="JA26" s="186"/>
      <c r="JB26" s="186"/>
      <c r="JC26" s="186"/>
    </row>
    <row r="27" spans="1:263" ht="12" customHeight="1" x14ac:dyDescent="0.2">
      <c r="A27" s="80" t="str">
        <f>'1 Farmers, Area, Prod.'!A24</f>
        <v>Farmer 11</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6"/>
      <c r="GT27" s="186"/>
      <c r="GU27" s="186"/>
      <c r="GV27" s="186"/>
      <c r="GW27" s="186"/>
      <c r="GX27" s="186"/>
      <c r="GY27" s="186"/>
      <c r="GZ27" s="186"/>
      <c r="HA27" s="186"/>
      <c r="HB27" s="186"/>
      <c r="HC27" s="186"/>
      <c r="HD27" s="186"/>
      <c r="HE27" s="186"/>
      <c r="HF27" s="186"/>
      <c r="HG27" s="186"/>
      <c r="HH27" s="186"/>
      <c r="HI27" s="186"/>
      <c r="HJ27" s="186"/>
      <c r="HK27" s="186"/>
      <c r="HL27" s="186"/>
      <c r="HM27" s="186"/>
      <c r="HN27" s="186"/>
      <c r="HO27" s="186"/>
      <c r="HP27" s="186"/>
      <c r="HQ27" s="186"/>
      <c r="HR27" s="186"/>
      <c r="HS27" s="186"/>
      <c r="HT27" s="186"/>
      <c r="HU27" s="186"/>
      <c r="HV27" s="186"/>
      <c r="HW27" s="186"/>
      <c r="HX27" s="186"/>
      <c r="HY27" s="186"/>
      <c r="HZ27" s="186"/>
      <c r="IA27" s="186"/>
      <c r="IB27" s="186"/>
      <c r="IC27" s="186"/>
      <c r="ID27" s="186"/>
      <c r="IE27" s="186"/>
      <c r="IF27" s="186"/>
      <c r="IG27" s="186"/>
      <c r="IH27" s="186"/>
      <c r="II27" s="186"/>
      <c r="IJ27" s="186"/>
      <c r="IK27" s="186"/>
      <c r="IL27" s="186"/>
      <c r="IM27" s="186"/>
      <c r="IN27" s="186"/>
      <c r="IO27" s="186"/>
      <c r="IP27" s="186"/>
      <c r="IQ27" s="186"/>
      <c r="IR27" s="186"/>
      <c r="IS27" s="186"/>
      <c r="IT27" s="186"/>
      <c r="IU27" s="186"/>
      <c r="IV27" s="186"/>
      <c r="IW27" s="186"/>
      <c r="IX27" s="186"/>
      <c r="IY27" s="186"/>
      <c r="IZ27" s="186"/>
      <c r="JA27" s="186"/>
      <c r="JB27" s="186"/>
      <c r="JC27" s="186"/>
    </row>
    <row r="28" spans="1:263" ht="12" customHeight="1" x14ac:dyDescent="0.2">
      <c r="A28" s="80" t="str">
        <f>'1 Farmers, Area, Prod.'!A25</f>
        <v>Farmer 12</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c r="HE28" s="186"/>
      <c r="HF28" s="186"/>
      <c r="HG28" s="186"/>
      <c r="HH28" s="186"/>
      <c r="HI28" s="186"/>
      <c r="HJ28" s="186"/>
      <c r="HK28" s="186"/>
      <c r="HL28" s="186"/>
      <c r="HM28" s="186"/>
      <c r="HN28" s="186"/>
      <c r="HO28" s="186"/>
      <c r="HP28" s="186"/>
      <c r="HQ28" s="186"/>
      <c r="HR28" s="186"/>
      <c r="HS28" s="186"/>
      <c r="HT28" s="186"/>
      <c r="HU28" s="186"/>
      <c r="HV28" s="186"/>
      <c r="HW28" s="186"/>
      <c r="HX28" s="186"/>
      <c r="HY28" s="186"/>
      <c r="HZ28" s="186"/>
      <c r="IA28" s="186"/>
      <c r="IB28" s="186"/>
      <c r="IC28" s="186"/>
      <c r="ID28" s="186"/>
      <c r="IE28" s="186"/>
      <c r="IF28" s="186"/>
      <c r="IG28" s="186"/>
      <c r="IH28" s="186"/>
      <c r="II28" s="186"/>
      <c r="IJ28" s="186"/>
      <c r="IK28" s="186"/>
      <c r="IL28" s="186"/>
      <c r="IM28" s="186"/>
      <c r="IN28" s="186"/>
      <c r="IO28" s="186"/>
      <c r="IP28" s="186"/>
      <c r="IQ28" s="186"/>
      <c r="IR28" s="186"/>
      <c r="IS28" s="186"/>
      <c r="IT28" s="186"/>
      <c r="IU28" s="186"/>
      <c r="IV28" s="186"/>
      <c r="IW28" s="186"/>
      <c r="IX28" s="186"/>
      <c r="IY28" s="186"/>
      <c r="IZ28" s="186"/>
      <c r="JA28" s="186"/>
      <c r="JB28" s="186"/>
      <c r="JC28" s="186"/>
    </row>
    <row r="29" spans="1:263" ht="12" customHeight="1" x14ac:dyDescent="0.2">
      <c r="A29" s="80" t="str">
        <f>'1 Farmers, Area, Prod.'!A26</f>
        <v>Farmer 13</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c r="DB29" s="180"/>
      <c r="DC29" s="180"/>
      <c r="DD29" s="180"/>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186"/>
      <c r="FS29" s="186"/>
      <c r="FT29" s="186"/>
      <c r="FU29" s="186"/>
      <c r="FV29" s="186"/>
      <c r="FW29" s="186"/>
      <c r="FX29" s="186"/>
      <c r="FY29" s="186"/>
      <c r="FZ29" s="186"/>
      <c r="GA29" s="186"/>
      <c r="GB29" s="186"/>
      <c r="GC29" s="186"/>
      <c r="GD29" s="186"/>
      <c r="GE29" s="186"/>
      <c r="GF29" s="186"/>
      <c r="GG29" s="186"/>
      <c r="GH29" s="186"/>
      <c r="GI29" s="186"/>
      <c r="GJ29" s="186"/>
      <c r="GK29" s="186"/>
      <c r="GL29" s="186"/>
      <c r="GM29" s="186"/>
      <c r="GN29" s="186"/>
      <c r="GO29" s="186"/>
      <c r="GP29" s="186"/>
      <c r="GQ29" s="186"/>
      <c r="GR29" s="186"/>
      <c r="GS29" s="186"/>
      <c r="GT29" s="186"/>
      <c r="GU29" s="186"/>
      <c r="GV29" s="186"/>
      <c r="GW29" s="186"/>
      <c r="GX29" s="186"/>
      <c r="GY29" s="186"/>
      <c r="GZ29" s="186"/>
      <c r="HA29" s="186"/>
      <c r="HB29" s="186"/>
      <c r="HC29" s="186"/>
      <c r="HD29" s="186"/>
      <c r="HE29" s="186"/>
      <c r="HF29" s="186"/>
      <c r="HG29" s="186"/>
      <c r="HH29" s="186"/>
      <c r="HI29" s="186"/>
      <c r="HJ29" s="186"/>
      <c r="HK29" s="186"/>
      <c r="HL29" s="186"/>
      <c r="HM29" s="186"/>
      <c r="HN29" s="186"/>
      <c r="HO29" s="186"/>
      <c r="HP29" s="186"/>
      <c r="HQ29" s="186"/>
      <c r="HR29" s="186"/>
      <c r="HS29" s="186"/>
      <c r="HT29" s="186"/>
      <c r="HU29" s="186"/>
      <c r="HV29" s="186"/>
      <c r="HW29" s="186"/>
      <c r="HX29" s="186"/>
      <c r="HY29" s="186"/>
      <c r="HZ29" s="186"/>
      <c r="IA29" s="186"/>
      <c r="IB29" s="186"/>
      <c r="IC29" s="186"/>
      <c r="ID29" s="186"/>
      <c r="IE29" s="186"/>
      <c r="IF29" s="186"/>
      <c r="IG29" s="186"/>
      <c r="IH29" s="186"/>
      <c r="II29" s="186"/>
      <c r="IJ29" s="186"/>
      <c r="IK29" s="186"/>
      <c r="IL29" s="186"/>
      <c r="IM29" s="186"/>
      <c r="IN29" s="186"/>
      <c r="IO29" s="186"/>
      <c r="IP29" s="186"/>
      <c r="IQ29" s="186"/>
      <c r="IR29" s="186"/>
      <c r="IS29" s="186"/>
      <c r="IT29" s="186"/>
      <c r="IU29" s="186"/>
      <c r="IV29" s="186"/>
      <c r="IW29" s="186"/>
      <c r="IX29" s="186"/>
      <c r="IY29" s="186"/>
      <c r="IZ29" s="186"/>
      <c r="JA29" s="186"/>
      <c r="JB29" s="186"/>
      <c r="JC29" s="186"/>
    </row>
    <row r="30" spans="1:263" ht="12" customHeight="1" x14ac:dyDescent="0.2">
      <c r="A30" s="80" t="str">
        <f>'1 Farmers, Area, Prod.'!A27</f>
        <v>Farmer 14</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6"/>
      <c r="FA30" s="186"/>
      <c r="FB30" s="186"/>
      <c r="FC30" s="186"/>
      <c r="FD30" s="186"/>
      <c r="FE30" s="186"/>
      <c r="FF30" s="186"/>
      <c r="FG30" s="186"/>
      <c r="FH30" s="186"/>
      <c r="FI30" s="186"/>
      <c r="FJ30" s="186"/>
      <c r="FK30" s="186"/>
      <c r="FL30" s="186"/>
      <c r="FM30" s="186"/>
      <c r="FN30" s="186"/>
      <c r="FO30" s="186"/>
      <c r="FP30" s="186"/>
      <c r="FQ30" s="186"/>
      <c r="FR30" s="186"/>
      <c r="FS30" s="186"/>
      <c r="FT30" s="186"/>
      <c r="FU30" s="186"/>
      <c r="FV30" s="186"/>
      <c r="FW30" s="186"/>
      <c r="FX30" s="186"/>
      <c r="FY30" s="186"/>
      <c r="FZ30" s="186"/>
      <c r="GA30" s="186"/>
      <c r="GB30" s="186"/>
      <c r="GC30" s="186"/>
      <c r="GD30" s="186"/>
      <c r="GE30" s="186"/>
      <c r="GF30" s="186"/>
      <c r="GG30" s="186"/>
      <c r="GH30" s="186"/>
      <c r="GI30" s="186"/>
      <c r="GJ30" s="186"/>
      <c r="GK30" s="186"/>
      <c r="GL30" s="186"/>
      <c r="GM30" s="186"/>
      <c r="GN30" s="186"/>
      <c r="GO30" s="186"/>
      <c r="GP30" s="186"/>
      <c r="GQ30" s="186"/>
      <c r="GR30" s="186"/>
      <c r="GS30" s="186"/>
      <c r="GT30" s="186"/>
      <c r="GU30" s="186"/>
      <c r="GV30" s="186"/>
      <c r="GW30" s="186"/>
      <c r="GX30" s="186"/>
      <c r="GY30" s="186"/>
      <c r="GZ30" s="186"/>
      <c r="HA30" s="186"/>
      <c r="HB30" s="186"/>
      <c r="HC30" s="186"/>
      <c r="HD30" s="186"/>
      <c r="HE30" s="186"/>
      <c r="HF30" s="186"/>
      <c r="HG30" s="186"/>
      <c r="HH30" s="186"/>
      <c r="HI30" s="186"/>
      <c r="HJ30" s="186"/>
      <c r="HK30" s="186"/>
      <c r="HL30" s="186"/>
      <c r="HM30" s="186"/>
      <c r="HN30" s="186"/>
      <c r="HO30" s="186"/>
      <c r="HP30" s="186"/>
      <c r="HQ30" s="186"/>
      <c r="HR30" s="186"/>
      <c r="HS30" s="186"/>
      <c r="HT30" s="186"/>
      <c r="HU30" s="186"/>
      <c r="HV30" s="186"/>
      <c r="HW30" s="186"/>
      <c r="HX30" s="186"/>
      <c r="HY30" s="186"/>
      <c r="HZ30" s="186"/>
      <c r="IA30" s="186"/>
      <c r="IB30" s="186"/>
      <c r="IC30" s="186"/>
      <c r="ID30" s="186"/>
      <c r="IE30" s="186"/>
      <c r="IF30" s="186"/>
      <c r="IG30" s="186"/>
      <c r="IH30" s="186"/>
      <c r="II30" s="186"/>
      <c r="IJ30" s="186"/>
      <c r="IK30" s="186"/>
      <c r="IL30" s="186"/>
      <c r="IM30" s="186"/>
      <c r="IN30" s="186"/>
      <c r="IO30" s="186"/>
      <c r="IP30" s="186"/>
      <c r="IQ30" s="186"/>
      <c r="IR30" s="186"/>
      <c r="IS30" s="186"/>
      <c r="IT30" s="186"/>
      <c r="IU30" s="186"/>
      <c r="IV30" s="186"/>
      <c r="IW30" s="186"/>
      <c r="IX30" s="186"/>
      <c r="IY30" s="186"/>
      <c r="IZ30" s="186"/>
      <c r="JA30" s="186"/>
      <c r="JB30" s="186"/>
      <c r="JC30" s="186"/>
    </row>
    <row r="31" spans="1:263" ht="12" customHeight="1" x14ac:dyDescent="0.2">
      <c r="A31" s="80" t="str">
        <f>'1 Farmers, Area, Prod.'!A28</f>
        <v>Farmer 15</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6"/>
      <c r="FA31" s="186"/>
      <c r="FB31" s="186"/>
      <c r="FC31" s="186"/>
      <c r="FD31" s="186"/>
      <c r="FE31" s="186"/>
      <c r="FF31" s="186"/>
      <c r="FG31" s="186"/>
      <c r="FH31" s="186"/>
      <c r="FI31" s="186"/>
      <c r="FJ31" s="186"/>
      <c r="FK31" s="186"/>
      <c r="FL31" s="186"/>
      <c r="FM31" s="186"/>
      <c r="FN31" s="186"/>
      <c r="FO31" s="186"/>
      <c r="FP31" s="186"/>
      <c r="FQ31" s="186"/>
      <c r="FR31" s="186"/>
      <c r="FS31" s="186"/>
      <c r="FT31" s="186"/>
      <c r="FU31" s="186"/>
      <c r="FV31" s="186"/>
      <c r="FW31" s="186"/>
      <c r="FX31" s="186"/>
      <c r="FY31" s="186"/>
      <c r="FZ31" s="186"/>
      <c r="GA31" s="186"/>
      <c r="GB31" s="186"/>
      <c r="GC31" s="186"/>
      <c r="GD31" s="186"/>
      <c r="GE31" s="186"/>
      <c r="GF31" s="186"/>
      <c r="GG31" s="186"/>
      <c r="GH31" s="186"/>
      <c r="GI31" s="186"/>
      <c r="GJ31" s="186"/>
      <c r="GK31" s="186"/>
      <c r="GL31" s="186"/>
      <c r="GM31" s="186"/>
      <c r="GN31" s="186"/>
      <c r="GO31" s="186"/>
      <c r="GP31" s="186"/>
      <c r="GQ31" s="186"/>
      <c r="GR31" s="186"/>
      <c r="GS31" s="186"/>
      <c r="GT31" s="186"/>
      <c r="GU31" s="186"/>
      <c r="GV31" s="186"/>
      <c r="GW31" s="186"/>
      <c r="GX31" s="186"/>
      <c r="GY31" s="186"/>
      <c r="GZ31" s="186"/>
      <c r="HA31" s="186"/>
      <c r="HB31" s="186"/>
      <c r="HC31" s="186"/>
      <c r="HD31" s="186"/>
      <c r="HE31" s="186"/>
      <c r="HF31" s="186"/>
      <c r="HG31" s="186"/>
      <c r="HH31" s="186"/>
      <c r="HI31" s="186"/>
      <c r="HJ31" s="186"/>
      <c r="HK31" s="186"/>
      <c r="HL31" s="186"/>
      <c r="HM31" s="186"/>
      <c r="HN31" s="186"/>
      <c r="HO31" s="186"/>
      <c r="HP31" s="186"/>
      <c r="HQ31" s="186"/>
      <c r="HR31" s="186"/>
      <c r="HS31" s="186"/>
      <c r="HT31" s="186"/>
      <c r="HU31" s="186"/>
      <c r="HV31" s="186"/>
      <c r="HW31" s="186"/>
      <c r="HX31" s="186"/>
      <c r="HY31" s="186"/>
      <c r="HZ31" s="186"/>
      <c r="IA31" s="186"/>
      <c r="IB31" s="186"/>
      <c r="IC31" s="186"/>
      <c r="ID31" s="186"/>
      <c r="IE31" s="186"/>
      <c r="IF31" s="186"/>
      <c r="IG31" s="186"/>
      <c r="IH31" s="186"/>
      <c r="II31" s="186"/>
      <c r="IJ31" s="186"/>
      <c r="IK31" s="186"/>
      <c r="IL31" s="186"/>
      <c r="IM31" s="186"/>
      <c r="IN31" s="186"/>
      <c r="IO31" s="186"/>
      <c r="IP31" s="186"/>
      <c r="IQ31" s="186"/>
      <c r="IR31" s="186"/>
      <c r="IS31" s="186"/>
      <c r="IT31" s="186"/>
      <c r="IU31" s="186"/>
      <c r="IV31" s="186"/>
      <c r="IW31" s="186"/>
      <c r="IX31" s="186"/>
      <c r="IY31" s="186"/>
      <c r="IZ31" s="186"/>
      <c r="JA31" s="186"/>
      <c r="JB31" s="186"/>
      <c r="JC31" s="186"/>
    </row>
    <row r="32" spans="1:263" ht="12" customHeight="1" x14ac:dyDescent="0.2">
      <c r="A32" s="80" t="str">
        <f>'1 Farmers, Area, Prod.'!A29</f>
        <v>Farmer 16</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186"/>
      <c r="FK32" s="186"/>
      <c r="FL32" s="186"/>
      <c r="FM32" s="186"/>
      <c r="FN32" s="186"/>
      <c r="FO32" s="186"/>
      <c r="FP32" s="186"/>
      <c r="FQ32" s="186"/>
      <c r="FR32" s="186"/>
      <c r="FS32" s="186"/>
      <c r="FT32" s="186"/>
      <c r="FU32" s="186"/>
      <c r="FV32" s="186"/>
      <c r="FW32" s="186"/>
      <c r="FX32" s="186"/>
      <c r="FY32" s="186"/>
      <c r="FZ32" s="186"/>
      <c r="GA32" s="186"/>
      <c r="GB32" s="186"/>
      <c r="GC32" s="186"/>
      <c r="GD32" s="186"/>
      <c r="GE32" s="186"/>
      <c r="GF32" s="186"/>
      <c r="GG32" s="186"/>
      <c r="GH32" s="186"/>
      <c r="GI32" s="186"/>
      <c r="GJ32" s="186"/>
      <c r="GK32" s="186"/>
      <c r="GL32" s="186"/>
      <c r="GM32" s="186"/>
      <c r="GN32" s="186"/>
      <c r="GO32" s="186"/>
      <c r="GP32" s="186"/>
      <c r="GQ32" s="186"/>
      <c r="GR32" s="186"/>
      <c r="GS32" s="186"/>
      <c r="GT32" s="186"/>
      <c r="GU32" s="186"/>
      <c r="GV32" s="186"/>
      <c r="GW32" s="186"/>
      <c r="GX32" s="186"/>
      <c r="GY32" s="186"/>
      <c r="GZ32" s="186"/>
      <c r="HA32" s="186"/>
      <c r="HB32" s="186"/>
      <c r="HC32" s="186"/>
      <c r="HD32" s="186"/>
      <c r="HE32" s="186"/>
      <c r="HF32" s="186"/>
      <c r="HG32" s="186"/>
      <c r="HH32" s="186"/>
      <c r="HI32" s="186"/>
      <c r="HJ32" s="186"/>
      <c r="HK32" s="186"/>
      <c r="HL32" s="186"/>
      <c r="HM32" s="186"/>
      <c r="HN32" s="186"/>
      <c r="HO32" s="186"/>
      <c r="HP32" s="186"/>
      <c r="HQ32" s="186"/>
      <c r="HR32" s="186"/>
      <c r="HS32" s="186"/>
      <c r="HT32" s="186"/>
      <c r="HU32" s="186"/>
      <c r="HV32" s="186"/>
      <c r="HW32" s="186"/>
      <c r="HX32" s="186"/>
      <c r="HY32" s="186"/>
      <c r="HZ32" s="186"/>
      <c r="IA32" s="186"/>
      <c r="IB32" s="186"/>
      <c r="IC32" s="186"/>
      <c r="ID32" s="186"/>
      <c r="IE32" s="186"/>
      <c r="IF32" s="186"/>
      <c r="IG32" s="186"/>
      <c r="IH32" s="186"/>
      <c r="II32" s="186"/>
      <c r="IJ32" s="186"/>
      <c r="IK32" s="186"/>
      <c r="IL32" s="186"/>
      <c r="IM32" s="186"/>
      <c r="IN32" s="186"/>
      <c r="IO32" s="186"/>
      <c r="IP32" s="186"/>
      <c r="IQ32" s="186"/>
      <c r="IR32" s="186"/>
      <c r="IS32" s="186"/>
      <c r="IT32" s="186"/>
      <c r="IU32" s="186"/>
      <c r="IV32" s="186"/>
      <c r="IW32" s="186"/>
      <c r="IX32" s="186"/>
      <c r="IY32" s="186"/>
      <c r="IZ32" s="186"/>
      <c r="JA32" s="186"/>
      <c r="JB32" s="186"/>
      <c r="JC32" s="186"/>
    </row>
    <row r="33" spans="1:263" ht="12" customHeight="1" x14ac:dyDescent="0.2">
      <c r="A33" s="80" t="str">
        <f>'1 Farmers, Area, Prod.'!A30</f>
        <v>Farmer 17</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c r="FG33" s="186"/>
      <c r="FH33" s="186"/>
      <c r="FI33" s="186"/>
      <c r="FJ33" s="186"/>
      <c r="FK33" s="186"/>
      <c r="FL33" s="186"/>
      <c r="FM33" s="186"/>
      <c r="FN33" s="186"/>
      <c r="FO33" s="186"/>
      <c r="FP33" s="186"/>
      <c r="FQ33" s="186"/>
      <c r="FR33" s="186"/>
      <c r="FS33" s="186"/>
      <c r="FT33" s="186"/>
      <c r="FU33" s="186"/>
      <c r="FV33" s="186"/>
      <c r="FW33" s="186"/>
      <c r="FX33" s="186"/>
      <c r="FY33" s="186"/>
      <c r="FZ33" s="186"/>
      <c r="GA33" s="186"/>
      <c r="GB33" s="186"/>
      <c r="GC33" s="186"/>
      <c r="GD33" s="186"/>
      <c r="GE33" s="186"/>
      <c r="GF33" s="186"/>
      <c r="GG33" s="186"/>
      <c r="GH33" s="186"/>
      <c r="GI33" s="186"/>
      <c r="GJ33" s="186"/>
      <c r="GK33" s="186"/>
      <c r="GL33" s="186"/>
      <c r="GM33" s="186"/>
      <c r="GN33" s="186"/>
      <c r="GO33" s="186"/>
      <c r="GP33" s="186"/>
      <c r="GQ33" s="186"/>
      <c r="GR33" s="186"/>
      <c r="GS33" s="186"/>
      <c r="GT33" s="186"/>
      <c r="GU33" s="186"/>
      <c r="GV33" s="186"/>
      <c r="GW33" s="186"/>
      <c r="GX33" s="186"/>
      <c r="GY33" s="186"/>
      <c r="GZ33" s="186"/>
      <c r="HA33" s="186"/>
      <c r="HB33" s="186"/>
      <c r="HC33" s="186"/>
      <c r="HD33" s="186"/>
      <c r="HE33" s="186"/>
      <c r="HF33" s="186"/>
      <c r="HG33" s="186"/>
      <c r="HH33" s="186"/>
      <c r="HI33" s="186"/>
      <c r="HJ33" s="186"/>
      <c r="HK33" s="186"/>
      <c r="HL33" s="186"/>
      <c r="HM33" s="186"/>
      <c r="HN33" s="186"/>
      <c r="HO33" s="186"/>
      <c r="HP33" s="186"/>
      <c r="HQ33" s="186"/>
      <c r="HR33" s="186"/>
      <c r="HS33" s="186"/>
      <c r="HT33" s="186"/>
      <c r="HU33" s="186"/>
      <c r="HV33" s="186"/>
      <c r="HW33" s="186"/>
      <c r="HX33" s="186"/>
      <c r="HY33" s="186"/>
      <c r="HZ33" s="186"/>
      <c r="IA33" s="186"/>
      <c r="IB33" s="186"/>
      <c r="IC33" s="186"/>
      <c r="ID33" s="186"/>
      <c r="IE33" s="186"/>
      <c r="IF33" s="186"/>
      <c r="IG33" s="186"/>
      <c r="IH33" s="186"/>
      <c r="II33" s="186"/>
      <c r="IJ33" s="186"/>
      <c r="IK33" s="186"/>
      <c r="IL33" s="186"/>
      <c r="IM33" s="186"/>
      <c r="IN33" s="186"/>
      <c r="IO33" s="186"/>
      <c r="IP33" s="186"/>
      <c r="IQ33" s="186"/>
      <c r="IR33" s="186"/>
      <c r="IS33" s="186"/>
      <c r="IT33" s="186"/>
      <c r="IU33" s="186"/>
      <c r="IV33" s="186"/>
      <c r="IW33" s="186"/>
      <c r="IX33" s="186"/>
      <c r="IY33" s="186"/>
      <c r="IZ33" s="186"/>
      <c r="JA33" s="186"/>
      <c r="JB33" s="186"/>
      <c r="JC33" s="186"/>
    </row>
    <row r="34" spans="1:263" ht="12" customHeight="1" x14ac:dyDescent="0.2">
      <c r="A34" s="80" t="str">
        <f>'1 Farmers, Area, Prod.'!A31</f>
        <v>Farmer 18</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6"/>
      <c r="FA34" s="186"/>
      <c r="FB34" s="186"/>
      <c r="FC34" s="186"/>
      <c r="FD34" s="186"/>
      <c r="FE34" s="186"/>
      <c r="FF34" s="186"/>
      <c r="FG34" s="186"/>
      <c r="FH34" s="186"/>
      <c r="FI34" s="186"/>
      <c r="FJ34" s="186"/>
      <c r="FK34" s="186"/>
      <c r="FL34" s="186"/>
      <c r="FM34" s="186"/>
      <c r="FN34" s="186"/>
      <c r="FO34" s="186"/>
      <c r="FP34" s="186"/>
      <c r="FQ34" s="186"/>
      <c r="FR34" s="186"/>
      <c r="FS34" s="186"/>
      <c r="FT34" s="186"/>
      <c r="FU34" s="186"/>
      <c r="FV34" s="186"/>
      <c r="FW34" s="186"/>
      <c r="FX34" s="186"/>
      <c r="FY34" s="186"/>
      <c r="FZ34" s="186"/>
      <c r="GA34" s="186"/>
      <c r="GB34" s="186"/>
      <c r="GC34" s="186"/>
      <c r="GD34" s="186"/>
      <c r="GE34" s="186"/>
      <c r="GF34" s="186"/>
      <c r="GG34" s="186"/>
      <c r="GH34" s="186"/>
      <c r="GI34" s="186"/>
      <c r="GJ34" s="186"/>
      <c r="GK34" s="186"/>
      <c r="GL34" s="186"/>
      <c r="GM34" s="186"/>
      <c r="GN34" s="186"/>
      <c r="GO34" s="186"/>
      <c r="GP34" s="186"/>
      <c r="GQ34" s="186"/>
      <c r="GR34" s="186"/>
      <c r="GS34" s="186"/>
      <c r="GT34" s="186"/>
      <c r="GU34" s="186"/>
      <c r="GV34" s="186"/>
      <c r="GW34" s="186"/>
      <c r="GX34" s="186"/>
      <c r="GY34" s="186"/>
      <c r="GZ34" s="186"/>
      <c r="HA34" s="186"/>
      <c r="HB34" s="186"/>
      <c r="HC34" s="186"/>
      <c r="HD34" s="186"/>
      <c r="HE34" s="186"/>
      <c r="HF34" s="186"/>
      <c r="HG34" s="186"/>
      <c r="HH34" s="186"/>
      <c r="HI34" s="186"/>
      <c r="HJ34" s="186"/>
      <c r="HK34" s="186"/>
      <c r="HL34" s="186"/>
      <c r="HM34" s="186"/>
      <c r="HN34" s="186"/>
      <c r="HO34" s="186"/>
      <c r="HP34" s="186"/>
      <c r="HQ34" s="186"/>
      <c r="HR34" s="186"/>
      <c r="HS34" s="186"/>
      <c r="HT34" s="186"/>
      <c r="HU34" s="186"/>
      <c r="HV34" s="186"/>
      <c r="HW34" s="186"/>
      <c r="HX34" s="186"/>
      <c r="HY34" s="186"/>
      <c r="HZ34" s="186"/>
      <c r="IA34" s="186"/>
      <c r="IB34" s="186"/>
      <c r="IC34" s="186"/>
      <c r="ID34" s="186"/>
      <c r="IE34" s="186"/>
      <c r="IF34" s="186"/>
      <c r="IG34" s="186"/>
      <c r="IH34" s="186"/>
      <c r="II34" s="186"/>
      <c r="IJ34" s="186"/>
      <c r="IK34" s="186"/>
      <c r="IL34" s="186"/>
      <c r="IM34" s="186"/>
      <c r="IN34" s="186"/>
      <c r="IO34" s="186"/>
      <c r="IP34" s="186"/>
      <c r="IQ34" s="186"/>
      <c r="IR34" s="186"/>
      <c r="IS34" s="186"/>
      <c r="IT34" s="186"/>
      <c r="IU34" s="186"/>
      <c r="IV34" s="186"/>
      <c r="IW34" s="186"/>
      <c r="IX34" s="186"/>
      <c r="IY34" s="186"/>
      <c r="IZ34" s="186"/>
      <c r="JA34" s="186"/>
      <c r="JB34" s="186"/>
      <c r="JC34" s="186"/>
    </row>
    <row r="35" spans="1:263" ht="12" customHeight="1" x14ac:dyDescent="0.2">
      <c r="A35" s="80" t="str">
        <f>'1 Farmers, Area, Prod.'!A32</f>
        <v>Farmer 19</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c r="EO35" s="186"/>
      <c r="EP35" s="186"/>
      <c r="EQ35" s="186"/>
      <c r="ER35" s="186"/>
      <c r="ES35" s="186"/>
      <c r="ET35" s="186"/>
      <c r="EU35" s="186"/>
      <c r="EV35" s="186"/>
      <c r="EW35" s="186"/>
      <c r="EX35" s="186"/>
      <c r="EY35" s="186"/>
      <c r="EZ35" s="186"/>
      <c r="FA35" s="186"/>
      <c r="FB35" s="186"/>
      <c r="FC35" s="186"/>
      <c r="FD35" s="186"/>
      <c r="FE35" s="186"/>
      <c r="FF35" s="186"/>
      <c r="FG35" s="186"/>
      <c r="FH35" s="186"/>
      <c r="FI35" s="186"/>
      <c r="FJ35" s="186"/>
      <c r="FK35" s="186"/>
      <c r="FL35" s="186"/>
      <c r="FM35" s="186"/>
      <c r="FN35" s="186"/>
      <c r="FO35" s="186"/>
      <c r="FP35" s="186"/>
      <c r="FQ35" s="186"/>
      <c r="FR35" s="186"/>
      <c r="FS35" s="186"/>
      <c r="FT35" s="186"/>
      <c r="FU35" s="186"/>
      <c r="FV35" s="186"/>
      <c r="FW35" s="186"/>
      <c r="FX35" s="186"/>
      <c r="FY35" s="186"/>
      <c r="FZ35" s="186"/>
      <c r="GA35" s="186"/>
      <c r="GB35" s="186"/>
      <c r="GC35" s="186"/>
      <c r="GD35" s="186"/>
      <c r="GE35" s="186"/>
      <c r="GF35" s="186"/>
      <c r="GG35" s="186"/>
      <c r="GH35" s="186"/>
      <c r="GI35" s="186"/>
      <c r="GJ35" s="186"/>
      <c r="GK35" s="186"/>
      <c r="GL35" s="186"/>
      <c r="GM35" s="186"/>
      <c r="GN35" s="186"/>
      <c r="GO35" s="186"/>
      <c r="GP35" s="186"/>
      <c r="GQ35" s="186"/>
      <c r="GR35" s="186"/>
      <c r="GS35" s="186"/>
      <c r="GT35" s="186"/>
      <c r="GU35" s="186"/>
      <c r="GV35" s="186"/>
      <c r="GW35" s="186"/>
      <c r="GX35" s="186"/>
      <c r="GY35" s="186"/>
      <c r="GZ35" s="186"/>
      <c r="HA35" s="186"/>
      <c r="HB35" s="186"/>
      <c r="HC35" s="186"/>
      <c r="HD35" s="186"/>
      <c r="HE35" s="186"/>
      <c r="HF35" s="186"/>
      <c r="HG35" s="186"/>
      <c r="HH35" s="186"/>
      <c r="HI35" s="186"/>
      <c r="HJ35" s="186"/>
      <c r="HK35" s="186"/>
      <c r="HL35" s="186"/>
      <c r="HM35" s="186"/>
      <c r="HN35" s="186"/>
      <c r="HO35" s="186"/>
      <c r="HP35" s="186"/>
      <c r="HQ35" s="186"/>
      <c r="HR35" s="186"/>
      <c r="HS35" s="186"/>
      <c r="HT35" s="186"/>
      <c r="HU35" s="186"/>
      <c r="HV35" s="186"/>
      <c r="HW35" s="186"/>
      <c r="HX35" s="186"/>
      <c r="HY35" s="186"/>
      <c r="HZ35" s="186"/>
      <c r="IA35" s="186"/>
      <c r="IB35" s="186"/>
      <c r="IC35" s="186"/>
      <c r="ID35" s="186"/>
      <c r="IE35" s="186"/>
      <c r="IF35" s="186"/>
      <c r="IG35" s="186"/>
      <c r="IH35" s="186"/>
      <c r="II35" s="186"/>
      <c r="IJ35" s="186"/>
      <c r="IK35" s="186"/>
      <c r="IL35" s="186"/>
      <c r="IM35" s="186"/>
      <c r="IN35" s="186"/>
      <c r="IO35" s="186"/>
      <c r="IP35" s="186"/>
      <c r="IQ35" s="186"/>
      <c r="IR35" s="186"/>
      <c r="IS35" s="186"/>
      <c r="IT35" s="186"/>
      <c r="IU35" s="186"/>
      <c r="IV35" s="186"/>
      <c r="IW35" s="186"/>
      <c r="IX35" s="186"/>
      <c r="IY35" s="186"/>
      <c r="IZ35" s="186"/>
      <c r="JA35" s="186"/>
      <c r="JB35" s="186"/>
      <c r="JC35" s="186"/>
    </row>
    <row r="36" spans="1:263" ht="12" customHeight="1" x14ac:dyDescent="0.2">
      <c r="A36" s="80" t="str">
        <f>'1 Farmers, Area, Prod.'!A33</f>
        <v>Farmer 20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c r="FY36" s="186"/>
      <c r="FZ36" s="186"/>
      <c r="GA36" s="186"/>
      <c r="GB36" s="186"/>
      <c r="GC36" s="186"/>
      <c r="GD36" s="186"/>
      <c r="GE36" s="186"/>
      <c r="GF36" s="186"/>
      <c r="GG36" s="186"/>
      <c r="GH36" s="186"/>
      <c r="GI36" s="186"/>
      <c r="GJ36" s="186"/>
      <c r="GK36" s="186"/>
      <c r="GL36" s="186"/>
      <c r="GM36" s="186"/>
      <c r="GN36" s="186"/>
      <c r="GO36" s="186"/>
      <c r="GP36" s="186"/>
      <c r="GQ36" s="186"/>
      <c r="GR36" s="186"/>
      <c r="GS36" s="186"/>
      <c r="GT36" s="186"/>
      <c r="GU36" s="186"/>
      <c r="GV36" s="186"/>
      <c r="GW36" s="186"/>
      <c r="GX36" s="186"/>
      <c r="GY36" s="186"/>
      <c r="GZ36" s="186"/>
      <c r="HA36" s="186"/>
      <c r="HB36" s="186"/>
      <c r="HC36" s="186"/>
      <c r="HD36" s="186"/>
      <c r="HE36" s="186"/>
      <c r="HF36" s="186"/>
      <c r="HG36" s="186"/>
      <c r="HH36" s="186"/>
      <c r="HI36" s="186"/>
      <c r="HJ36" s="186"/>
      <c r="HK36" s="186"/>
      <c r="HL36" s="186"/>
      <c r="HM36" s="186"/>
      <c r="HN36" s="186"/>
      <c r="HO36" s="186"/>
      <c r="HP36" s="186"/>
      <c r="HQ36" s="186"/>
      <c r="HR36" s="186"/>
      <c r="HS36" s="186"/>
      <c r="HT36" s="186"/>
      <c r="HU36" s="186"/>
      <c r="HV36" s="186"/>
      <c r="HW36" s="186"/>
      <c r="HX36" s="186"/>
      <c r="HY36" s="186"/>
      <c r="HZ36" s="186"/>
      <c r="IA36" s="186"/>
      <c r="IB36" s="186"/>
      <c r="IC36" s="186"/>
      <c r="ID36" s="186"/>
      <c r="IE36" s="186"/>
      <c r="IF36" s="186"/>
      <c r="IG36" s="186"/>
      <c r="IH36" s="186"/>
      <c r="II36" s="186"/>
      <c r="IJ36" s="186"/>
      <c r="IK36" s="186"/>
      <c r="IL36" s="186"/>
      <c r="IM36" s="186"/>
      <c r="IN36" s="186"/>
      <c r="IO36" s="186"/>
      <c r="IP36" s="186"/>
      <c r="IQ36" s="186"/>
      <c r="IR36" s="186"/>
      <c r="IS36" s="186"/>
      <c r="IT36" s="186"/>
      <c r="IU36" s="186"/>
      <c r="IV36" s="186"/>
      <c r="IW36" s="186"/>
      <c r="IX36" s="186"/>
      <c r="IY36" s="186"/>
      <c r="IZ36" s="186"/>
      <c r="JA36" s="186"/>
      <c r="JB36" s="186"/>
      <c r="JC36" s="186"/>
    </row>
    <row r="37" spans="1:263" ht="12" customHeight="1" x14ac:dyDescent="0.2">
      <c r="A37" s="80" t="str">
        <f>'1 Farmers, Area, Prod.'!A34</f>
        <v>Farmer 21</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6"/>
      <c r="FF37" s="186"/>
      <c r="FG37" s="186"/>
      <c r="FH37" s="186"/>
      <c r="FI37" s="186"/>
      <c r="FJ37" s="186"/>
      <c r="FK37" s="186"/>
      <c r="FL37" s="186"/>
      <c r="FM37" s="186"/>
      <c r="FN37" s="186"/>
      <c r="FO37" s="186"/>
      <c r="FP37" s="186"/>
      <c r="FQ37" s="186"/>
      <c r="FR37" s="186"/>
      <c r="FS37" s="186"/>
      <c r="FT37" s="186"/>
      <c r="FU37" s="186"/>
      <c r="FV37" s="186"/>
      <c r="FW37" s="186"/>
      <c r="FX37" s="186"/>
      <c r="FY37" s="186"/>
      <c r="FZ37" s="186"/>
      <c r="GA37" s="186"/>
      <c r="GB37" s="186"/>
      <c r="GC37" s="186"/>
      <c r="GD37" s="186"/>
      <c r="GE37" s="186"/>
      <c r="GF37" s="186"/>
      <c r="GG37" s="186"/>
      <c r="GH37" s="186"/>
      <c r="GI37" s="186"/>
      <c r="GJ37" s="186"/>
      <c r="GK37" s="186"/>
      <c r="GL37" s="186"/>
      <c r="GM37" s="186"/>
      <c r="GN37" s="186"/>
      <c r="GO37" s="186"/>
      <c r="GP37" s="186"/>
      <c r="GQ37" s="186"/>
      <c r="GR37" s="186"/>
      <c r="GS37" s="186"/>
      <c r="GT37" s="186"/>
      <c r="GU37" s="186"/>
      <c r="GV37" s="186"/>
      <c r="GW37" s="186"/>
      <c r="GX37" s="186"/>
      <c r="GY37" s="186"/>
      <c r="GZ37" s="186"/>
      <c r="HA37" s="186"/>
      <c r="HB37" s="186"/>
      <c r="HC37" s="186"/>
      <c r="HD37" s="186"/>
      <c r="HE37" s="186"/>
      <c r="HF37" s="186"/>
      <c r="HG37" s="186"/>
      <c r="HH37" s="186"/>
      <c r="HI37" s="186"/>
      <c r="HJ37" s="186"/>
      <c r="HK37" s="186"/>
      <c r="HL37" s="186"/>
      <c r="HM37" s="186"/>
      <c r="HN37" s="186"/>
      <c r="HO37" s="186"/>
      <c r="HP37" s="186"/>
      <c r="HQ37" s="186"/>
      <c r="HR37" s="186"/>
      <c r="HS37" s="186"/>
      <c r="HT37" s="186"/>
      <c r="HU37" s="186"/>
      <c r="HV37" s="186"/>
      <c r="HW37" s="186"/>
      <c r="HX37" s="186"/>
      <c r="HY37" s="186"/>
      <c r="HZ37" s="186"/>
      <c r="IA37" s="186"/>
      <c r="IB37" s="186"/>
      <c r="IC37" s="186"/>
      <c r="ID37" s="186"/>
      <c r="IE37" s="186"/>
      <c r="IF37" s="186"/>
      <c r="IG37" s="186"/>
      <c r="IH37" s="186"/>
      <c r="II37" s="186"/>
      <c r="IJ37" s="186"/>
      <c r="IK37" s="186"/>
      <c r="IL37" s="186"/>
      <c r="IM37" s="186"/>
      <c r="IN37" s="186"/>
      <c r="IO37" s="186"/>
      <c r="IP37" s="186"/>
      <c r="IQ37" s="186"/>
      <c r="IR37" s="186"/>
      <c r="IS37" s="186"/>
      <c r="IT37" s="186"/>
      <c r="IU37" s="186"/>
      <c r="IV37" s="186"/>
      <c r="IW37" s="186"/>
      <c r="IX37" s="186"/>
      <c r="IY37" s="186"/>
      <c r="IZ37" s="186"/>
      <c r="JA37" s="186"/>
      <c r="JB37" s="186"/>
      <c r="JC37" s="186"/>
    </row>
    <row r="38" spans="1:263" ht="12" customHeight="1" x14ac:dyDescent="0.2">
      <c r="A38" s="80" t="str">
        <f>'1 Farmers, Area, Prod.'!A35</f>
        <v>Farmer 22</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c r="HH38" s="186"/>
      <c r="HI38" s="186"/>
      <c r="HJ38" s="186"/>
      <c r="HK38" s="186"/>
      <c r="HL38" s="186"/>
      <c r="HM38" s="186"/>
      <c r="HN38" s="186"/>
      <c r="HO38" s="186"/>
      <c r="HP38" s="186"/>
      <c r="HQ38" s="186"/>
      <c r="HR38" s="186"/>
      <c r="HS38" s="186"/>
      <c r="HT38" s="186"/>
      <c r="HU38" s="186"/>
      <c r="HV38" s="186"/>
      <c r="HW38" s="186"/>
      <c r="HX38" s="186"/>
      <c r="HY38" s="186"/>
      <c r="HZ38" s="186"/>
      <c r="IA38" s="186"/>
      <c r="IB38" s="186"/>
      <c r="IC38" s="186"/>
      <c r="ID38" s="186"/>
      <c r="IE38" s="186"/>
      <c r="IF38" s="186"/>
      <c r="IG38" s="186"/>
      <c r="IH38" s="186"/>
      <c r="II38" s="186"/>
      <c r="IJ38" s="186"/>
      <c r="IK38" s="186"/>
      <c r="IL38" s="186"/>
      <c r="IM38" s="186"/>
      <c r="IN38" s="186"/>
      <c r="IO38" s="186"/>
      <c r="IP38" s="186"/>
      <c r="IQ38" s="186"/>
      <c r="IR38" s="186"/>
      <c r="IS38" s="186"/>
      <c r="IT38" s="186"/>
      <c r="IU38" s="186"/>
      <c r="IV38" s="186"/>
      <c r="IW38" s="186"/>
      <c r="IX38" s="186"/>
      <c r="IY38" s="186"/>
      <c r="IZ38" s="186"/>
      <c r="JA38" s="186"/>
      <c r="JB38" s="186"/>
      <c r="JC38" s="186"/>
    </row>
    <row r="39" spans="1:263" ht="12" customHeight="1" x14ac:dyDescent="0.2">
      <c r="A39" s="80" t="str">
        <f>'1 Farmers, Area, Prod.'!A36</f>
        <v>Farmer 23</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186"/>
      <c r="EV39" s="186"/>
      <c r="EW39" s="186"/>
      <c r="EX39" s="186"/>
      <c r="EY39" s="186"/>
      <c r="EZ39" s="186"/>
      <c r="FA39" s="186"/>
      <c r="FB39" s="186"/>
      <c r="FC39" s="186"/>
      <c r="FD39" s="186"/>
      <c r="FE39" s="186"/>
      <c r="FF39" s="186"/>
      <c r="FG39" s="186"/>
      <c r="FH39" s="186"/>
      <c r="FI39" s="186"/>
      <c r="FJ39" s="186"/>
      <c r="FK39" s="186"/>
      <c r="FL39" s="186"/>
      <c r="FM39" s="186"/>
      <c r="FN39" s="186"/>
      <c r="FO39" s="186"/>
      <c r="FP39" s="186"/>
      <c r="FQ39" s="186"/>
      <c r="FR39" s="186"/>
      <c r="FS39" s="186"/>
      <c r="FT39" s="186"/>
      <c r="FU39" s="186"/>
      <c r="FV39" s="186"/>
      <c r="FW39" s="186"/>
      <c r="FX39" s="186"/>
      <c r="FY39" s="186"/>
      <c r="FZ39" s="186"/>
      <c r="GA39" s="186"/>
      <c r="GB39" s="186"/>
      <c r="GC39" s="186"/>
      <c r="GD39" s="186"/>
      <c r="GE39" s="186"/>
      <c r="GF39" s="186"/>
      <c r="GG39" s="186"/>
      <c r="GH39" s="186"/>
      <c r="GI39" s="186"/>
      <c r="GJ39" s="186"/>
      <c r="GK39" s="186"/>
      <c r="GL39" s="186"/>
      <c r="GM39" s="186"/>
      <c r="GN39" s="186"/>
      <c r="GO39" s="186"/>
      <c r="GP39" s="186"/>
      <c r="GQ39" s="186"/>
      <c r="GR39" s="186"/>
      <c r="GS39" s="186"/>
      <c r="GT39" s="186"/>
      <c r="GU39" s="186"/>
      <c r="GV39" s="186"/>
      <c r="GW39" s="186"/>
      <c r="GX39" s="186"/>
      <c r="GY39" s="186"/>
      <c r="GZ39" s="186"/>
      <c r="HA39" s="186"/>
      <c r="HB39" s="186"/>
      <c r="HC39" s="186"/>
      <c r="HD39" s="186"/>
      <c r="HE39" s="186"/>
      <c r="HF39" s="186"/>
      <c r="HG39" s="186"/>
      <c r="HH39" s="186"/>
      <c r="HI39" s="186"/>
      <c r="HJ39" s="186"/>
      <c r="HK39" s="186"/>
      <c r="HL39" s="186"/>
      <c r="HM39" s="186"/>
      <c r="HN39" s="186"/>
      <c r="HO39" s="186"/>
      <c r="HP39" s="186"/>
      <c r="HQ39" s="186"/>
      <c r="HR39" s="186"/>
      <c r="HS39" s="186"/>
      <c r="HT39" s="186"/>
      <c r="HU39" s="186"/>
      <c r="HV39" s="186"/>
      <c r="HW39" s="186"/>
      <c r="HX39" s="186"/>
      <c r="HY39" s="186"/>
      <c r="HZ39" s="186"/>
      <c r="IA39" s="186"/>
      <c r="IB39" s="186"/>
      <c r="IC39" s="186"/>
      <c r="ID39" s="186"/>
      <c r="IE39" s="186"/>
      <c r="IF39" s="186"/>
      <c r="IG39" s="186"/>
      <c r="IH39" s="186"/>
      <c r="II39" s="186"/>
      <c r="IJ39" s="186"/>
      <c r="IK39" s="186"/>
      <c r="IL39" s="186"/>
      <c r="IM39" s="186"/>
      <c r="IN39" s="186"/>
      <c r="IO39" s="186"/>
      <c r="IP39" s="186"/>
      <c r="IQ39" s="186"/>
      <c r="IR39" s="186"/>
      <c r="IS39" s="186"/>
      <c r="IT39" s="186"/>
      <c r="IU39" s="186"/>
      <c r="IV39" s="186"/>
      <c r="IW39" s="186"/>
      <c r="IX39" s="186"/>
      <c r="IY39" s="186"/>
      <c r="IZ39" s="186"/>
      <c r="JA39" s="186"/>
      <c r="JB39" s="186"/>
      <c r="JC39" s="186"/>
    </row>
    <row r="40" spans="1:263" ht="12" customHeight="1" x14ac:dyDescent="0.2">
      <c r="A40" s="80" t="str">
        <f>'1 Farmers, Area, Prod.'!A37</f>
        <v>Farmer 24</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c r="FY40" s="186"/>
      <c r="FZ40" s="186"/>
      <c r="GA40" s="186"/>
      <c r="GB40" s="186"/>
      <c r="GC40" s="186"/>
      <c r="GD40" s="186"/>
      <c r="GE40" s="186"/>
      <c r="GF40" s="186"/>
      <c r="GG40" s="186"/>
      <c r="GH40" s="186"/>
      <c r="GI40" s="186"/>
      <c r="GJ40" s="186"/>
      <c r="GK40" s="186"/>
      <c r="GL40" s="186"/>
      <c r="GM40" s="186"/>
      <c r="GN40" s="186"/>
      <c r="GO40" s="186"/>
      <c r="GP40" s="186"/>
      <c r="GQ40" s="186"/>
      <c r="GR40" s="186"/>
      <c r="GS40" s="186"/>
      <c r="GT40" s="186"/>
      <c r="GU40" s="186"/>
      <c r="GV40" s="186"/>
      <c r="GW40" s="186"/>
      <c r="GX40" s="186"/>
      <c r="GY40" s="186"/>
      <c r="GZ40" s="186"/>
      <c r="HA40" s="186"/>
      <c r="HB40" s="186"/>
      <c r="HC40" s="186"/>
      <c r="HD40" s="186"/>
      <c r="HE40" s="186"/>
      <c r="HF40" s="186"/>
      <c r="HG40" s="186"/>
      <c r="HH40" s="186"/>
      <c r="HI40" s="186"/>
      <c r="HJ40" s="186"/>
      <c r="HK40" s="186"/>
      <c r="HL40" s="186"/>
      <c r="HM40" s="186"/>
      <c r="HN40" s="186"/>
      <c r="HO40" s="186"/>
      <c r="HP40" s="186"/>
      <c r="HQ40" s="186"/>
      <c r="HR40" s="186"/>
      <c r="HS40" s="186"/>
      <c r="HT40" s="186"/>
      <c r="HU40" s="186"/>
      <c r="HV40" s="186"/>
      <c r="HW40" s="186"/>
      <c r="HX40" s="186"/>
      <c r="HY40" s="186"/>
      <c r="HZ40" s="186"/>
      <c r="IA40" s="186"/>
      <c r="IB40" s="186"/>
      <c r="IC40" s="186"/>
      <c r="ID40" s="186"/>
      <c r="IE40" s="186"/>
      <c r="IF40" s="186"/>
      <c r="IG40" s="186"/>
      <c r="IH40" s="186"/>
      <c r="II40" s="186"/>
      <c r="IJ40" s="186"/>
      <c r="IK40" s="186"/>
      <c r="IL40" s="186"/>
      <c r="IM40" s="186"/>
      <c r="IN40" s="186"/>
      <c r="IO40" s="186"/>
      <c r="IP40" s="186"/>
      <c r="IQ40" s="186"/>
      <c r="IR40" s="186"/>
      <c r="IS40" s="186"/>
      <c r="IT40" s="186"/>
      <c r="IU40" s="186"/>
      <c r="IV40" s="186"/>
      <c r="IW40" s="186"/>
      <c r="IX40" s="186"/>
      <c r="IY40" s="186"/>
      <c r="IZ40" s="186"/>
      <c r="JA40" s="186"/>
      <c r="JB40" s="186"/>
      <c r="JC40" s="186"/>
    </row>
    <row r="41" spans="1:263" ht="12" customHeight="1" x14ac:dyDescent="0.2">
      <c r="A41" s="80" t="str">
        <f>'1 Farmers, Area, Prod.'!A38</f>
        <v>Farmer 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c r="IL41" s="186"/>
      <c r="IM41" s="186"/>
      <c r="IN41" s="186"/>
      <c r="IO41" s="186"/>
      <c r="IP41" s="186"/>
      <c r="IQ41" s="186"/>
      <c r="IR41" s="186"/>
      <c r="IS41" s="186"/>
      <c r="IT41" s="186"/>
      <c r="IU41" s="186"/>
      <c r="IV41" s="186"/>
      <c r="IW41" s="186"/>
      <c r="IX41" s="186"/>
      <c r="IY41" s="186"/>
      <c r="IZ41" s="186"/>
      <c r="JA41" s="186"/>
      <c r="JB41" s="186"/>
      <c r="JC41" s="186"/>
    </row>
    <row r="42" spans="1:263" x14ac:dyDescent="0.2">
      <c r="A42" s="80" t="str">
        <f>'1 Farmers, Area, Prod.'!A39</f>
        <v>Farmer 26</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c r="FY42" s="186"/>
      <c r="FZ42" s="186"/>
      <c r="GA42" s="186"/>
      <c r="GB42" s="186"/>
      <c r="GC42" s="186"/>
      <c r="GD42" s="186"/>
      <c r="GE42" s="186"/>
      <c r="GF42" s="186"/>
      <c r="GG42" s="186"/>
      <c r="GH42" s="186"/>
      <c r="GI42" s="186"/>
      <c r="GJ42" s="186"/>
      <c r="GK42" s="186"/>
      <c r="GL42" s="186"/>
      <c r="GM42" s="186"/>
      <c r="GN42" s="186"/>
      <c r="GO42" s="186"/>
      <c r="GP42" s="186"/>
      <c r="GQ42" s="186"/>
      <c r="GR42" s="186"/>
      <c r="GS42" s="186"/>
      <c r="GT42" s="186"/>
      <c r="GU42" s="186"/>
      <c r="GV42" s="186"/>
      <c r="GW42" s="186"/>
      <c r="GX42" s="186"/>
      <c r="GY42" s="186"/>
      <c r="GZ42" s="186"/>
      <c r="HA42" s="186"/>
      <c r="HB42" s="186"/>
      <c r="HC42" s="186"/>
      <c r="HD42" s="186"/>
      <c r="HE42" s="186"/>
      <c r="HF42" s="186"/>
      <c r="HG42" s="186"/>
      <c r="HH42" s="186"/>
      <c r="HI42" s="186"/>
      <c r="HJ42" s="186"/>
      <c r="HK42" s="186"/>
      <c r="HL42" s="186"/>
      <c r="HM42" s="186"/>
      <c r="HN42" s="186"/>
      <c r="HO42" s="186"/>
      <c r="HP42" s="186"/>
      <c r="HQ42" s="186"/>
      <c r="HR42" s="186"/>
      <c r="HS42" s="186"/>
      <c r="HT42" s="186"/>
      <c r="HU42" s="186"/>
      <c r="HV42" s="186"/>
      <c r="HW42" s="186"/>
      <c r="HX42" s="186"/>
      <c r="HY42" s="186"/>
      <c r="HZ42" s="186"/>
      <c r="IA42" s="186"/>
      <c r="IB42" s="186"/>
      <c r="IC42" s="186"/>
      <c r="ID42" s="186"/>
      <c r="IE42" s="186"/>
      <c r="IF42" s="186"/>
      <c r="IG42" s="186"/>
      <c r="IH42" s="186"/>
      <c r="II42" s="186"/>
      <c r="IJ42" s="186"/>
      <c r="IK42" s="186"/>
      <c r="IL42" s="186"/>
      <c r="IM42" s="186"/>
      <c r="IN42" s="186"/>
      <c r="IO42" s="186"/>
      <c r="IP42" s="186"/>
      <c r="IQ42" s="186"/>
      <c r="IR42" s="186"/>
      <c r="IS42" s="186"/>
      <c r="IT42" s="186"/>
      <c r="IU42" s="186"/>
      <c r="IV42" s="186"/>
      <c r="IW42" s="186"/>
      <c r="IX42" s="186"/>
      <c r="IY42" s="186"/>
      <c r="IZ42" s="186"/>
      <c r="JA42" s="186"/>
      <c r="JB42" s="186"/>
      <c r="JC42" s="186"/>
    </row>
    <row r="43" spans="1:263" x14ac:dyDescent="0.2">
      <c r="A43" s="80" t="str">
        <f>'1 Farmers, Area, Prod.'!A40</f>
        <v>Farmer 27</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c r="EZ43" s="186"/>
      <c r="FA43" s="186"/>
      <c r="FB43" s="186"/>
      <c r="FC43" s="186"/>
      <c r="FD43" s="186"/>
      <c r="FE43" s="186"/>
      <c r="FF43" s="186"/>
      <c r="FG43" s="186"/>
      <c r="FH43" s="186"/>
      <c r="FI43" s="186"/>
      <c r="FJ43" s="186"/>
      <c r="FK43" s="186"/>
      <c r="FL43" s="186"/>
      <c r="FM43" s="186"/>
      <c r="FN43" s="186"/>
      <c r="FO43" s="186"/>
      <c r="FP43" s="186"/>
      <c r="FQ43" s="186"/>
      <c r="FR43" s="186"/>
      <c r="FS43" s="186"/>
      <c r="FT43" s="186"/>
      <c r="FU43" s="186"/>
      <c r="FV43" s="186"/>
      <c r="FW43" s="186"/>
      <c r="FX43" s="186"/>
      <c r="FY43" s="186"/>
      <c r="FZ43" s="186"/>
      <c r="GA43" s="186"/>
      <c r="GB43" s="186"/>
      <c r="GC43" s="186"/>
      <c r="GD43" s="186"/>
      <c r="GE43" s="186"/>
      <c r="GF43" s="186"/>
      <c r="GG43" s="186"/>
      <c r="GH43" s="186"/>
      <c r="GI43" s="186"/>
      <c r="GJ43" s="186"/>
      <c r="GK43" s="186"/>
      <c r="GL43" s="186"/>
      <c r="GM43" s="186"/>
      <c r="GN43" s="186"/>
      <c r="GO43" s="186"/>
      <c r="GP43" s="186"/>
      <c r="GQ43" s="186"/>
      <c r="GR43" s="186"/>
      <c r="GS43" s="186"/>
      <c r="GT43" s="186"/>
      <c r="GU43" s="186"/>
      <c r="GV43" s="186"/>
      <c r="GW43" s="186"/>
      <c r="GX43" s="186"/>
      <c r="GY43" s="186"/>
      <c r="GZ43" s="186"/>
      <c r="HA43" s="186"/>
      <c r="HB43" s="186"/>
      <c r="HC43" s="186"/>
      <c r="HD43" s="186"/>
      <c r="HE43" s="186"/>
      <c r="HF43" s="186"/>
      <c r="HG43" s="186"/>
      <c r="HH43" s="186"/>
      <c r="HI43" s="186"/>
      <c r="HJ43" s="186"/>
      <c r="HK43" s="186"/>
      <c r="HL43" s="186"/>
      <c r="HM43" s="186"/>
      <c r="HN43" s="186"/>
      <c r="HO43" s="186"/>
      <c r="HP43" s="186"/>
      <c r="HQ43" s="186"/>
      <c r="HR43" s="186"/>
      <c r="HS43" s="186"/>
      <c r="HT43" s="186"/>
      <c r="HU43" s="186"/>
      <c r="HV43" s="186"/>
      <c r="HW43" s="186"/>
      <c r="HX43" s="186"/>
      <c r="HY43" s="186"/>
      <c r="HZ43" s="186"/>
      <c r="IA43" s="186"/>
      <c r="IB43" s="186"/>
      <c r="IC43" s="186"/>
      <c r="ID43" s="186"/>
      <c r="IE43" s="186"/>
      <c r="IF43" s="186"/>
      <c r="IG43" s="186"/>
      <c r="IH43" s="186"/>
      <c r="II43" s="186"/>
      <c r="IJ43" s="186"/>
      <c r="IK43" s="186"/>
      <c r="IL43" s="186"/>
      <c r="IM43" s="186"/>
      <c r="IN43" s="186"/>
      <c r="IO43" s="186"/>
      <c r="IP43" s="186"/>
      <c r="IQ43" s="186"/>
      <c r="IR43" s="186"/>
      <c r="IS43" s="186"/>
      <c r="IT43" s="186"/>
      <c r="IU43" s="186"/>
      <c r="IV43" s="186"/>
      <c r="IW43" s="186"/>
      <c r="IX43" s="186"/>
      <c r="IY43" s="186"/>
      <c r="IZ43" s="186"/>
      <c r="JA43" s="186"/>
      <c r="JB43" s="186"/>
      <c r="JC43" s="186"/>
    </row>
    <row r="44" spans="1:263" x14ac:dyDescent="0.2">
      <c r="A44" s="80" t="str">
        <f>'1 Farmers, Area, Prod.'!A41</f>
        <v>Farmer 28</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c r="HR44" s="186"/>
      <c r="HS44" s="186"/>
      <c r="HT44" s="186"/>
      <c r="HU44" s="186"/>
      <c r="HV44" s="186"/>
      <c r="HW44" s="186"/>
      <c r="HX44" s="186"/>
      <c r="HY44" s="186"/>
      <c r="HZ44" s="186"/>
      <c r="IA44" s="186"/>
      <c r="IB44" s="186"/>
      <c r="IC44" s="186"/>
      <c r="ID44" s="186"/>
      <c r="IE44" s="186"/>
      <c r="IF44" s="186"/>
      <c r="IG44" s="186"/>
      <c r="IH44" s="186"/>
      <c r="II44" s="186"/>
      <c r="IJ44" s="186"/>
      <c r="IK44" s="186"/>
      <c r="IL44" s="186"/>
      <c r="IM44" s="186"/>
      <c r="IN44" s="186"/>
      <c r="IO44" s="186"/>
      <c r="IP44" s="186"/>
      <c r="IQ44" s="186"/>
      <c r="IR44" s="186"/>
      <c r="IS44" s="186"/>
      <c r="IT44" s="186"/>
      <c r="IU44" s="186"/>
      <c r="IV44" s="186"/>
      <c r="IW44" s="186"/>
      <c r="IX44" s="186"/>
      <c r="IY44" s="186"/>
      <c r="IZ44" s="186"/>
      <c r="JA44" s="186"/>
      <c r="JB44" s="186"/>
      <c r="JC44" s="186"/>
    </row>
    <row r="45" spans="1:263" x14ac:dyDescent="0.2">
      <c r="A45" s="80" t="str">
        <f>'1 Farmers, Area, Prod.'!A42</f>
        <v>Farmer 29</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c r="FY45" s="186"/>
      <c r="FZ45" s="186"/>
      <c r="GA45" s="186"/>
      <c r="GB45" s="186"/>
      <c r="GC45" s="186"/>
      <c r="GD45" s="186"/>
      <c r="GE45" s="186"/>
      <c r="GF45" s="186"/>
      <c r="GG45" s="186"/>
      <c r="GH45" s="186"/>
      <c r="GI45" s="186"/>
      <c r="GJ45" s="186"/>
      <c r="GK45" s="186"/>
      <c r="GL45" s="186"/>
      <c r="GM45" s="186"/>
      <c r="GN45" s="186"/>
      <c r="GO45" s="186"/>
      <c r="GP45" s="186"/>
      <c r="GQ45" s="186"/>
      <c r="GR45" s="186"/>
      <c r="GS45" s="186"/>
      <c r="GT45" s="186"/>
      <c r="GU45" s="186"/>
      <c r="GV45" s="186"/>
      <c r="GW45" s="186"/>
      <c r="GX45" s="186"/>
      <c r="GY45" s="186"/>
      <c r="GZ45" s="186"/>
      <c r="HA45" s="186"/>
      <c r="HB45" s="186"/>
      <c r="HC45" s="186"/>
      <c r="HD45" s="186"/>
      <c r="HE45" s="186"/>
      <c r="HF45" s="186"/>
      <c r="HG45" s="186"/>
      <c r="HH45" s="186"/>
      <c r="HI45" s="186"/>
      <c r="HJ45" s="186"/>
      <c r="HK45" s="186"/>
      <c r="HL45" s="186"/>
      <c r="HM45" s="186"/>
      <c r="HN45" s="186"/>
      <c r="HO45" s="186"/>
      <c r="HP45" s="186"/>
      <c r="HQ45" s="186"/>
      <c r="HR45" s="186"/>
      <c r="HS45" s="186"/>
      <c r="HT45" s="186"/>
      <c r="HU45" s="186"/>
      <c r="HV45" s="186"/>
      <c r="HW45" s="186"/>
      <c r="HX45" s="186"/>
      <c r="HY45" s="186"/>
      <c r="HZ45" s="186"/>
      <c r="IA45" s="186"/>
      <c r="IB45" s="186"/>
      <c r="IC45" s="186"/>
      <c r="ID45" s="186"/>
      <c r="IE45" s="186"/>
      <c r="IF45" s="186"/>
      <c r="IG45" s="186"/>
      <c r="IH45" s="186"/>
      <c r="II45" s="186"/>
      <c r="IJ45" s="186"/>
      <c r="IK45" s="186"/>
      <c r="IL45" s="186"/>
      <c r="IM45" s="186"/>
      <c r="IN45" s="186"/>
      <c r="IO45" s="186"/>
      <c r="IP45" s="186"/>
      <c r="IQ45" s="186"/>
      <c r="IR45" s="186"/>
      <c r="IS45" s="186"/>
      <c r="IT45" s="186"/>
      <c r="IU45" s="186"/>
      <c r="IV45" s="186"/>
      <c r="IW45" s="186"/>
      <c r="IX45" s="186"/>
      <c r="IY45" s="186"/>
      <c r="IZ45" s="186"/>
      <c r="JA45" s="186"/>
      <c r="JB45" s="186"/>
      <c r="JC45" s="186"/>
    </row>
    <row r="46" spans="1:263" x14ac:dyDescent="0.2">
      <c r="A46" s="80" t="str">
        <f>'1 Farmers, Area, Prod.'!A43</f>
        <v>Farmer 30</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c r="FY46" s="186"/>
      <c r="FZ46" s="186"/>
      <c r="GA46" s="186"/>
      <c r="GB46" s="186"/>
      <c r="GC46" s="186"/>
      <c r="GD46" s="186"/>
      <c r="GE46" s="186"/>
      <c r="GF46" s="186"/>
      <c r="GG46" s="186"/>
      <c r="GH46" s="186"/>
      <c r="GI46" s="186"/>
      <c r="GJ46" s="186"/>
      <c r="GK46" s="186"/>
      <c r="GL46" s="186"/>
      <c r="GM46" s="186"/>
      <c r="GN46" s="186"/>
      <c r="GO46" s="186"/>
      <c r="GP46" s="186"/>
      <c r="GQ46" s="186"/>
      <c r="GR46" s="186"/>
      <c r="GS46" s="186"/>
      <c r="GT46" s="186"/>
      <c r="GU46" s="186"/>
      <c r="GV46" s="186"/>
      <c r="GW46" s="186"/>
      <c r="GX46" s="186"/>
      <c r="GY46" s="186"/>
      <c r="GZ46" s="186"/>
      <c r="HA46" s="186"/>
      <c r="HB46" s="186"/>
      <c r="HC46" s="186"/>
      <c r="HD46" s="186"/>
      <c r="HE46" s="186"/>
      <c r="HF46" s="186"/>
      <c r="HG46" s="186"/>
      <c r="HH46" s="186"/>
      <c r="HI46" s="186"/>
      <c r="HJ46" s="186"/>
      <c r="HK46" s="186"/>
      <c r="HL46" s="186"/>
      <c r="HM46" s="186"/>
      <c r="HN46" s="186"/>
      <c r="HO46" s="186"/>
      <c r="HP46" s="186"/>
      <c r="HQ46" s="186"/>
      <c r="HR46" s="186"/>
      <c r="HS46" s="186"/>
      <c r="HT46" s="186"/>
      <c r="HU46" s="186"/>
      <c r="HV46" s="186"/>
      <c r="HW46" s="186"/>
      <c r="HX46" s="186"/>
      <c r="HY46" s="186"/>
      <c r="HZ46" s="186"/>
      <c r="IA46" s="186"/>
      <c r="IB46" s="186"/>
      <c r="IC46" s="186"/>
      <c r="ID46" s="186"/>
      <c r="IE46" s="186"/>
      <c r="IF46" s="186"/>
      <c r="IG46" s="186"/>
      <c r="IH46" s="186"/>
      <c r="II46" s="186"/>
      <c r="IJ46" s="186"/>
      <c r="IK46" s="186"/>
      <c r="IL46" s="186"/>
      <c r="IM46" s="186"/>
      <c r="IN46" s="186"/>
      <c r="IO46" s="186"/>
      <c r="IP46" s="186"/>
      <c r="IQ46" s="186"/>
      <c r="IR46" s="186"/>
      <c r="IS46" s="186"/>
      <c r="IT46" s="186"/>
      <c r="IU46" s="186"/>
      <c r="IV46" s="186"/>
      <c r="IW46" s="186"/>
      <c r="IX46" s="186"/>
      <c r="IY46" s="186"/>
      <c r="IZ46" s="186"/>
      <c r="JA46" s="186"/>
      <c r="JB46" s="186"/>
      <c r="JC46" s="186"/>
    </row>
    <row r="47" spans="1:263" x14ac:dyDescent="0.2">
      <c r="A47" s="80" t="str">
        <f>'1 Farmers, Area, Prod.'!A44</f>
        <v>Farmer 31</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86"/>
      <c r="HS47" s="186"/>
      <c r="HT47" s="186"/>
      <c r="HU47" s="186"/>
      <c r="HV47" s="186"/>
      <c r="HW47" s="186"/>
      <c r="HX47" s="186"/>
      <c r="HY47" s="186"/>
      <c r="HZ47" s="186"/>
      <c r="IA47" s="186"/>
      <c r="IB47" s="186"/>
      <c r="IC47" s="186"/>
      <c r="ID47" s="186"/>
      <c r="IE47" s="186"/>
      <c r="IF47" s="186"/>
      <c r="IG47" s="186"/>
      <c r="IH47" s="186"/>
      <c r="II47" s="186"/>
      <c r="IJ47" s="186"/>
      <c r="IK47" s="186"/>
      <c r="IL47" s="186"/>
      <c r="IM47" s="186"/>
      <c r="IN47" s="186"/>
      <c r="IO47" s="186"/>
      <c r="IP47" s="186"/>
      <c r="IQ47" s="186"/>
      <c r="IR47" s="186"/>
      <c r="IS47" s="186"/>
      <c r="IT47" s="186"/>
      <c r="IU47" s="186"/>
      <c r="IV47" s="186"/>
      <c r="IW47" s="186"/>
      <c r="IX47" s="186"/>
      <c r="IY47" s="186"/>
      <c r="IZ47" s="186"/>
      <c r="JA47" s="186"/>
      <c r="JB47" s="186"/>
      <c r="JC47" s="186"/>
    </row>
    <row r="48" spans="1:263" x14ac:dyDescent="0.2">
      <c r="A48" s="80" t="str">
        <f>'1 Farmers, Area, Prod.'!A45</f>
        <v>Farmer 32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c r="FY48" s="186"/>
      <c r="FZ48" s="186"/>
      <c r="GA48" s="186"/>
      <c r="GB48" s="186"/>
      <c r="GC48" s="186"/>
      <c r="GD48" s="186"/>
      <c r="GE48" s="186"/>
      <c r="GF48" s="186"/>
      <c r="GG48" s="186"/>
      <c r="GH48" s="186"/>
      <c r="GI48" s="186"/>
      <c r="GJ48" s="186"/>
      <c r="GK48" s="186"/>
      <c r="GL48" s="186"/>
      <c r="GM48" s="186"/>
      <c r="GN48" s="186"/>
      <c r="GO48" s="186"/>
      <c r="GP48" s="186"/>
      <c r="GQ48" s="186"/>
      <c r="GR48" s="186"/>
      <c r="GS48" s="186"/>
      <c r="GT48" s="186"/>
      <c r="GU48" s="186"/>
      <c r="GV48" s="186"/>
      <c r="GW48" s="186"/>
      <c r="GX48" s="186"/>
      <c r="GY48" s="186"/>
      <c r="GZ48" s="186"/>
      <c r="HA48" s="186"/>
      <c r="HB48" s="186"/>
      <c r="HC48" s="186"/>
      <c r="HD48" s="186"/>
      <c r="HE48" s="186"/>
      <c r="HF48" s="186"/>
      <c r="HG48" s="186"/>
      <c r="HH48" s="186"/>
      <c r="HI48" s="186"/>
      <c r="HJ48" s="186"/>
      <c r="HK48" s="186"/>
      <c r="HL48" s="186"/>
      <c r="HM48" s="186"/>
      <c r="HN48" s="186"/>
      <c r="HO48" s="186"/>
      <c r="HP48" s="186"/>
      <c r="HQ48" s="186"/>
      <c r="HR48" s="186"/>
      <c r="HS48" s="186"/>
      <c r="HT48" s="186"/>
      <c r="HU48" s="186"/>
      <c r="HV48" s="186"/>
      <c r="HW48" s="186"/>
      <c r="HX48" s="186"/>
      <c r="HY48" s="186"/>
      <c r="HZ48" s="186"/>
      <c r="IA48" s="186"/>
      <c r="IB48" s="186"/>
      <c r="IC48" s="186"/>
      <c r="ID48" s="186"/>
      <c r="IE48" s="186"/>
      <c r="IF48" s="186"/>
      <c r="IG48" s="186"/>
      <c r="IH48" s="186"/>
      <c r="II48" s="186"/>
      <c r="IJ48" s="186"/>
      <c r="IK48" s="186"/>
      <c r="IL48" s="186"/>
      <c r="IM48" s="186"/>
      <c r="IN48" s="186"/>
      <c r="IO48" s="186"/>
      <c r="IP48" s="186"/>
      <c r="IQ48" s="186"/>
      <c r="IR48" s="186"/>
      <c r="IS48" s="186"/>
      <c r="IT48" s="186"/>
      <c r="IU48" s="186"/>
      <c r="IV48" s="186"/>
      <c r="IW48" s="186"/>
      <c r="IX48" s="186"/>
      <c r="IY48" s="186"/>
      <c r="IZ48" s="186"/>
      <c r="JA48" s="186"/>
      <c r="JB48" s="186"/>
      <c r="JC48" s="186"/>
    </row>
    <row r="49" spans="1:263" x14ac:dyDescent="0.2">
      <c r="A49" s="80" t="str">
        <f>'1 Farmers, Area, Prod.'!A46</f>
        <v>Farmer 33</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186"/>
      <c r="EV49" s="186"/>
      <c r="EW49" s="186"/>
      <c r="EX49" s="186"/>
      <c r="EY49" s="186"/>
      <c r="EZ49" s="186"/>
      <c r="FA49" s="186"/>
      <c r="FB49" s="186"/>
      <c r="FC49" s="186"/>
      <c r="FD49" s="186"/>
      <c r="FE49" s="186"/>
      <c r="FF49" s="186"/>
      <c r="FG49" s="186"/>
      <c r="FH49" s="186"/>
      <c r="FI49" s="186"/>
      <c r="FJ49" s="186"/>
      <c r="FK49" s="186"/>
      <c r="FL49" s="186"/>
      <c r="FM49" s="186"/>
      <c r="FN49" s="186"/>
      <c r="FO49" s="186"/>
      <c r="FP49" s="186"/>
      <c r="FQ49" s="186"/>
      <c r="FR49" s="186"/>
      <c r="FS49" s="186"/>
      <c r="FT49" s="186"/>
      <c r="FU49" s="186"/>
      <c r="FV49" s="186"/>
      <c r="FW49" s="186"/>
      <c r="FX49" s="186"/>
      <c r="FY49" s="186"/>
      <c r="FZ49" s="186"/>
      <c r="GA49" s="186"/>
      <c r="GB49" s="186"/>
      <c r="GC49" s="186"/>
      <c r="GD49" s="186"/>
      <c r="GE49" s="186"/>
      <c r="GF49" s="186"/>
      <c r="GG49" s="186"/>
      <c r="GH49" s="186"/>
      <c r="GI49" s="186"/>
      <c r="GJ49" s="186"/>
      <c r="GK49" s="186"/>
      <c r="GL49" s="186"/>
      <c r="GM49" s="186"/>
      <c r="GN49" s="186"/>
      <c r="GO49" s="186"/>
      <c r="GP49" s="186"/>
      <c r="GQ49" s="186"/>
      <c r="GR49" s="186"/>
      <c r="GS49" s="186"/>
      <c r="GT49" s="186"/>
      <c r="GU49" s="186"/>
      <c r="GV49" s="186"/>
      <c r="GW49" s="186"/>
      <c r="GX49" s="186"/>
      <c r="GY49" s="186"/>
      <c r="GZ49" s="186"/>
      <c r="HA49" s="186"/>
      <c r="HB49" s="186"/>
      <c r="HC49" s="186"/>
      <c r="HD49" s="186"/>
      <c r="HE49" s="186"/>
      <c r="HF49" s="186"/>
      <c r="HG49" s="186"/>
      <c r="HH49" s="186"/>
      <c r="HI49" s="186"/>
      <c r="HJ49" s="186"/>
      <c r="HK49" s="186"/>
      <c r="HL49" s="186"/>
      <c r="HM49" s="186"/>
      <c r="HN49" s="186"/>
      <c r="HO49" s="186"/>
      <c r="HP49" s="186"/>
      <c r="HQ49" s="186"/>
      <c r="HR49" s="186"/>
      <c r="HS49" s="186"/>
      <c r="HT49" s="186"/>
      <c r="HU49" s="186"/>
      <c r="HV49" s="186"/>
      <c r="HW49" s="186"/>
      <c r="HX49" s="186"/>
      <c r="HY49" s="186"/>
      <c r="HZ49" s="186"/>
      <c r="IA49" s="186"/>
      <c r="IB49" s="186"/>
      <c r="IC49" s="186"/>
      <c r="ID49" s="186"/>
      <c r="IE49" s="186"/>
      <c r="IF49" s="186"/>
      <c r="IG49" s="186"/>
      <c r="IH49" s="186"/>
      <c r="II49" s="186"/>
      <c r="IJ49" s="186"/>
      <c r="IK49" s="186"/>
      <c r="IL49" s="186"/>
      <c r="IM49" s="186"/>
      <c r="IN49" s="186"/>
      <c r="IO49" s="186"/>
      <c r="IP49" s="186"/>
      <c r="IQ49" s="186"/>
      <c r="IR49" s="186"/>
      <c r="IS49" s="186"/>
      <c r="IT49" s="186"/>
      <c r="IU49" s="186"/>
      <c r="IV49" s="186"/>
      <c r="IW49" s="186"/>
      <c r="IX49" s="186"/>
      <c r="IY49" s="186"/>
      <c r="IZ49" s="186"/>
      <c r="JA49" s="186"/>
      <c r="JB49" s="186"/>
      <c r="JC49" s="186"/>
    </row>
    <row r="50" spans="1:263" x14ac:dyDescent="0.2">
      <c r="A50" s="80" t="str">
        <f>'1 Farmers, Area, Prod.'!A47</f>
        <v>Farmer 34</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186"/>
      <c r="ET50" s="186"/>
      <c r="EU50" s="186"/>
      <c r="EV50" s="186"/>
      <c r="EW50" s="186"/>
      <c r="EX50" s="186"/>
      <c r="EY50" s="186"/>
      <c r="EZ50" s="186"/>
      <c r="FA50" s="186"/>
      <c r="FB50" s="186"/>
      <c r="FC50" s="186"/>
      <c r="FD50" s="186"/>
      <c r="FE50" s="186"/>
      <c r="FF50" s="186"/>
      <c r="FG50" s="186"/>
      <c r="FH50" s="186"/>
      <c r="FI50" s="186"/>
      <c r="FJ50" s="186"/>
      <c r="FK50" s="186"/>
      <c r="FL50" s="186"/>
      <c r="FM50" s="186"/>
      <c r="FN50" s="186"/>
      <c r="FO50" s="186"/>
      <c r="FP50" s="186"/>
      <c r="FQ50" s="186"/>
      <c r="FR50" s="186"/>
      <c r="FS50" s="186"/>
      <c r="FT50" s="186"/>
      <c r="FU50" s="186"/>
      <c r="FV50" s="186"/>
      <c r="FW50" s="186"/>
      <c r="FX50" s="186"/>
      <c r="FY50" s="186"/>
      <c r="FZ50" s="186"/>
      <c r="GA50" s="186"/>
      <c r="GB50" s="186"/>
      <c r="GC50" s="186"/>
      <c r="GD50" s="186"/>
      <c r="GE50" s="186"/>
      <c r="GF50" s="186"/>
      <c r="GG50" s="186"/>
      <c r="GH50" s="186"/>
      <c r="GI50" s="186"/>
      <c r="GJ50" s="186"/>
      <c r="GK50" s="186"/>
      <c r="GL50" s="186"/>
      <c r="GM50" s="186"/>
      <c r="GN50" s="186"/>
      <c r="GO50" s="186"/>
      <c r="GP50" s="186"/>
      <c r="GQ50" s="186"/>
      <c r="GR50" s="186"/>
      <c r="GS50" s="186"/>
      <c r="GT50" s="186"/>
      <c r="GU50" s="186"/>
      <c r="GV50" s="186"/>
      <c r="GW50" s="186"/>
      <c r="GX50" s="186"/>
      <c r="GY50" s="186"/>
      <c r="GZ50" s="186"/>
      <c r="HA50" s="186"/>
      <c r="HB50" s="186"/>
      <c r="HC50" s="186"/>
      <c r="HD50" s="186"/>
      <c r="HE50" s="186"/>
      <c r="HF50" s="186"/>
      <c r="HG50" s="186"/>
      <c r="HH50" s="186"/>
      <c r="HI50" s="186"/>
      <c r="HJ50" s="186"/>
      <c r="HK50" s="186"/>
      <c r="HL50" s="186"/>
      <c r="HM50" s="186"/>
      <c r="HN50" s="186"/>
      <c r="HO50" s="186"/>
      <c r="HP50" s="186"/>
      <c r="HQ50" s="186"/>
      <c r="HR50" s="186"/>
      <c r="HS50" s="186"/>
      <c r="HT50" s="186"/>
      <c r="HU50" s="186"/>
      <c r="HV50" s="186"/>
      <c r="HW50" s="186"/>
      <c r="HX50" s="186"/>
      <c r="HY50" s="186"/>
      <c r="HZ50" s="186"/>
      <c r="IA50" s="186"/>
      <c r="IB50" s="186"/>
      <c r="IC50" s="186"/>
      <c r="ID50" s="186"/>
      <c r="IE50" s="186"/>
      <c r="IF50" s="186"/>
      <c r="IG50" s="186"/>
      <c r="IH50" s="186"/>
      <c r="II50" s="186"/>
      <c r="IJ50" s="186"/>
      <c r="IK50" s="186"/>
      <c r="IL50" s="186"/>
      <c r="IM50" s="186"/>
      <c r="IN50" s="186"/>
      <c r="IO50" s="186"/>
      <c r="IP50" s="186"/>
      <c r="IQ50" s="186"/>
      <c r="IR50" s="186"/>
      <c r="IS50" s="186"/>
      <c r="IT50" s="186"/>
      <c r="IU50" s="186"/>
      <c r="IV50" s="186"/>
      <c r="IW50" s="186"/>
      <c r="IX50" s="186"/>
      <c r="IY50" s="186"/>
      <c r="IZ50" s="186"/>
      <c r="JA50" s="186"/>
      <c r="JB50" s="186"/>
      <c r="JC50" s="186"/>
    </row>
    <row r="51" spans="1:263" x14ac:dyDescent="0.2">
      <c r="A51" s="80" t="str">
        <f>'1 Farmers, Area, Prod.'!A48</f>
        <v>Farmer 35</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c r="EO51" s="186"/>
      <c r="EP51" s="186"/>
      <c r="EQ51" s="186"/>
      <c r="ER51" s="186"/>
      <c r="ES51" s="186"/>
      <c r="ET51" s="186"/>
      <c r="EU51" s="186"/>
      <c r="EV51" s="186"/>
      <c r="EW51" s="186"/>
      <c r="EX51" s="186"/>
      <c r="EY51" s="186"/>
      <c r="EZ51" s="186"/>
      <c r="FA51" s="186"/>
      <c r="FB51" s="186"/>
      <c r="FC51" s="186"/>
      <c r="FD51" s="186"/>
      <c r="FE51" s="186"/>
      <c r="FF51" s="186"/>
      <c r="FG51" s="186"/>
      <c r="FH51" s="186"/>
      <c r="FI51" s="186"/>
      <c r="FJ51" s="186"/>
      <c r="FK51" s="186"/>
      <c r="FL51" s="186"/>
      <c r="FM51" s="186"/>
      <c r="FN51" s="186"/>
      <c r="FO51" s="186"/>
      <c r="FP51" s="186"/>
      <c r="FQ51" s="186"/>
      <c r="FR51" s="186"/>
      <c r="FS51" s="186"/>
      <c r="FT51" s="186"/>
      <c r="FU51" s="186"/>
      <c r="FV51" s="186"/>
      <c r="FW51" s="186"/>
      <c r="FX51" s="186"/>
      <c r="FY51" s="186"/>
      <c r="FZ51" s="186"/>
      <c r="GA51" s="186"/>
      <c r="GB51" s="186"/>
      <c r="GC51" s="186"/>
      <c r="GD51" s="186"/>
      <c r="GE51" s="186"/>
      <c r="GF51" s="186"/>
      <c r="GG51" s="186"/>
      <c r="GH51" s="186"/>
      <c r="GI51" s="186"/>
      <c r="GJ51" s="186"/>
      <c r="GK51" s="186"/>
      <c r="GL51" s="186"/>
      <c r="GM51" s="186"/>
      <c r="GN51" s="186"/>
      <c r="GO51" s="186"/>
      <c r="GP51" s="186"/>
      <c r="GQ51" s="186"/>
      <c r="GR51" s="186"/>
      <c r="GS51" s="186"/>
      <c r="GT51" s="186"/>
      <c r="GU51" s="186"/>
      <c r="GV51" s="186"/>
      <c r="GW51" s="186"/>
      <c r="GX51" s="186"/>
      <c r="GY51" s="186"/>
      <c r="GZ51" s="186"/>
      <c r="HA51" s="186"/>
      <c r="HB51" s="186"/>
      <c r="HC51" s="186"/>
      <c r="HD51" s="186"/>
      <c r="HE51" s="186"/>
      <c r="HF51" s="186"/>
      <c r="HG51" s="186"/>
      <c r="HH51" s="186"/>
      <c r="HI51" s="186"/>
      <c r="HJ51" s="186"/>
      <c r="HK51" s="186"/>
      <c r="HL51" s="186"/>
      <c r="HM51" s="186"/>
      <c r="HN51" s="186"/>
      <c r="HO51" s="186"/>
      <c r="HP51" s="186"/>
      <c r="HQ51" s="186"/>
      <c r="HR51" s="186"/>
      <c r="HS51" s="186"/>
      <c r="HT51" s="186"/>
      <c r="HU51" s="186"/>
      <c r="HV51" s="186"/>
      <c r="HW51" s="186"/>
      <c r="HX51" s="186"/>
      <c r="HY51" s="186"/>
      <c r="HZ51" s="186"/>
      <c r="IA51" s="186"/>
      <c r="IB51" s="186"/>
      <c r="IC51" s="186"/>
      <c r="ID51" s="186"/>
      <c r="IE51" s="186"/>
      <c r="IF51" s="186"/>
      <c r="IG51" s="186"/>
      <c r="IH51" s="186"/>
      <c r="II51" s="186"/>
      <c r="IJ51" s="186"/>
      <c r="IK51" s="186"/>
      <c r="IL51" s="186"/>
      <c r="IM51" s="186"/>
      <c r="IN51" s="186"/>
      <c r="IO51" s="186"/>
      <c r="IP51" s="186"/>
      <c r="IQ51" s="186"/>
      <c r="IR51" s="186"/>
      <c r="IS51" s="186"/>
      <c r="IT51" s="186"/>
      <c r="IU51" s="186"/>
      <c r="IV51" s="186"/>
      <c r="IW51" s="186"/>
      <c r="IX51" s="186"/>
      <c r="IY51" s="186"/>
      <c r="IZ51" s="186"/>
      <c r="JA51" s="186"/>
      <c r="JB51" s="186"/>
      <c r="JC51" s="186"/>
    </row>
    <row r="52" spans="1:263" x14ac:dyDescent="0.2">
      <c r="A52" s="80" t="str">
        <f>'1 Farmers, Area, Prod.'!A49</f>
        <v>Farmer 36</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186"/>
      <c r="ET52" s="186"/>
      <c r="EU52" s="186"/>
      <c r="EV52" s="186"/>
      <c r="EW52" s="186"/>
      <c r="EX52" s="186"/>
      <c r="EY52" s="186"/>
      <c r="EZ52" s="186"/>
      <c r="FA52" s="186"/>
      <c r="FB52" s="186"/>
      <c r="FC52" s="186"/>
      <c r="FD52" s="186"/>
      <c r="FE52" s="186"/>
      <c r="FF52" s="186"/>
      <c r="FG52" s="186"/>
      <c r="FH52" s="186"/>
      <c r="FI52" s="186"/>
      <c r="FJ52" s="186"/>
      <c r="FK52" s="186"/>
      <c r="FL52" s="186"/>
      <c r="FM52" s="186"/>
      <c r="FN52" s="186"/>
      <c r="FO52" s="186"/>
      <c r="FP52" s="186"/>
      <c r="FQ52" s="186"/>
      <c r="FR52" s="186"/>
      <c r="FS52" s="186"/>
      <c r="FT52" s="186"/>
      <c r="FU52" s="186"/>
      <c r="FV52" s="186"/>
      <c r="FW52" s="186"/>
      <c r="FX52" s="186"/>
      <c r="FY52" s="186"/>
      <c r="FZ52" s="186"/>
      <c r="GA52" s="186"/>
      <c r="GB52" s="186"/>
      <c r="GC52" s="186"/>
      <c r="GD52" s="186"/>
      <c r="GE52" s="186"/>
      <c r="GF52" s="186"/>
      <c r="GG52" s="186"/>
      <c r="GH52" s="186"/>
      <c r="GI52" s="186"/>
      <c r="GJ52" s="186"/>
      <c r="GK52" s="186"/>
      <c r="GL52" s="186"/>
      <c r="GM52" s="186"/>
      <c r="GN52" s="186"/>
      <c r="GO52" s="186"/>
      <c r="GP52" s="186"/>
      <c r="GQ52" s="186"/>
      <c r="GR52" s="186"/>
      <c r="GS52" s="186"/>
      <c r="GT52" s="186"/>
      <c r="GU52" s="186"/>
      <c r="GV52" s="186"/>
      <c r="GW52" s="186"/>
      <c r="GX52" s="186"/>
      <c r="GY52" s="186"/>
      <c r="GZ52" s="186"/>
      <c r="HA52" s="186"/>
      <c r="HB52" s="186"/>
      <c r="HC52" s="186"/>
      <c r="HD52" s="186"/>
      <c r="HE52" s="186"/>
      <c r="HF52" s="186"/>
      <c r="HG52" s="186"/>
      <c r="HH52" s="186"/>
      <c r="HI52" s="186"/>
      <c r="HJ52" s="186"/>
      <c r="HK52" s="186"/>
      <c r="HL52" s="186"/>
      <c r="HM52" s="186"/>
      <c r="HN52" s="186"/>
      <c r="HO52" s="186"/>
      <c r="HP52" s="186"/>
      <c r="HQ52" s="186"/>
      <c r="HR52" s="186"/>
      <c r="HS52" s="186"/>
      <c r="HT52" s="186"/>
      <c r="HU52" s="186"/>
      <c r="HV52" s="186"/>
      <c r="HW52" s="186"/>
      <c r="HX52" s="186"/>
      <c r="HY52" s="186"/>
      <c r="HZ52" s="186"/>
      <c r="IA52" s="186"/>
      <c r="IB52" s="186"/>
      <c r="IC52" s="186"/>
      <c r="ID52" s="186"/>
      <c r="IE52" s="186"/>
      <c r="IF52" s="186"/>
      <c r="IG52" s="186"/>
      <c r="IH52" s="186"/>
      <c r="II52" s="186"/>
      <c r="IJ52" s="186"/>
      <c r="IK52" s="186"/>
      <c r="IL52" s="186"/>
      <c r="IM52" s="186"/>
      <c r="IN52" s="186"/>
      <c r="IO52" s="186"/>
      <c r="IP52" s="186"/>
      <c r="IQ52" s="186"/>
      <c r="IR52" s="186"/>
      <c r="IS52" s="186"/>
      <c r="IT52" s="186"/>
      <c r="IU52" s="186"/>
      <c r="IV52" s="186"/>
      <c r="IW52" s="186"/>
      <c r="IX52" s="186"/>
      <c r="IY52" s="186"/>
      <c r="IZ52" s="186"/>
      <c r="JA52" s="186"/>
      <c r="JB52" s="186"/>
      <c r="JC52" s="186"/>
    </row>
    <row r="53" spans="1:263" x14ac:dyDescent="0.2">
      <c r="A53" s="80" t="str">
        <f>'1 Farmers, Area, Prod.'!A50</f>
        <v>Farmer 37</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c r="EO53" s="186"/>
      <c r="EP53" s="186"/>
      <c r="EQ53" s="186"/>
      <c r="ER53" s="186"/>
      <c r="ES53" s="186"/>
      <c r="ET53" s="186"/>
      <c r="EU53" s="186"/>
      <c r="EV53" s="186"/>
      <c r="EW53" s="186"/>
      <c r="EX53" s="186"/>
      <c r="EY53" s="186"/>
      <c r="EZ53" s="186"/>
      <c r="FA53" s="186"/>
      <c r="FB53" s="186"/>
      <c r="FC53" s="186"/>
      <c r="FD53" s="186"/>
      <c r="FE53" s="186"/>
      <c r="FF53" s="186"/>
      <c r="FG53" s="186"/>
      <c r="FH53" s="186"/>
      <c r="FI53" s="186"/>
      <c r="FJ53" s="186"/>
      <c r="FK53" s="186"/>
      <c r="FL53" s="186"/>
      <c r="FM53" s="186"/>
      <c r="FN53" s="186"/>
      <c r="FO53" s="186"/>
      <c r="FP53" s="186"/>
      <c r="FQ53" s="186"/>
      <c r="FR53" s="186"/>
      <c r="FS53" s="186"/>
      <c r="FT53" s="186"/>
      <c r="FU53" s="186"/>
      <c r="FV53" s="186"/>
      <c r="FW53" s="186"/>
      <c r="FX53" s="186"/>
      <c r="FY53" s="186"/>
      <c r="FZ53" s="186"/>
      <c r="GA53" s="186"/>
      <c r="GB53" s="186"/>
      <c r="GC53" s="186"/>
      <c r="GD53" s="186"/>
      <c r="GE53" s="186"/>
      <c r="GF53" s="186"/>
      <c r="GG53" s="186"/>
      <c r="GH53" s="186"/>
      <c r="GI53" s="186"/>
      <c r="GJ53" s="186"/>
      <c r="GK53" s="186"/>
      <c r="GL53" s="186"/>
      <c r="GM53" s="186"/>
      <c r="GN53" s="186"/>
      <c r="GO53" s="186"/>
      <c r="GP53" s="186"/>
      <c r="GQ53" s="186"/>
      <c r="GR53" s="186"/>
      <c r="GS53" s="186"/>
      <c r="GT53" s="186"/>
      <c r="GU53" s="186"/>
      <c r="GV53" s="186"/>
      <c r="GW53" s="186"/>
      <c r="GX53" s="186"/>
      <c r="GY53" s="186"/>
      <c r="GZ53" s="186"/>
      <c r="HA53" s="186"/>
      <c r="HB53" s="186"/>
      <c r="HC53" s="186"/>
      <c r="HD53" s="186"/>
      <c r="HE53" s="186"/>
      <c r="HF53" s="186"/>
      <c r="HG53" s="186"/>
      <c r="HH53" s="186"/>
      <c r="HI53" s="186"/>
      <c r="HJ53" s="186"/>
      <c r="HK53" s="186"/>
      <c r="HL53" s="186"/>
      <c r="HM53" s="186"/>
      <c r="HN53" s="186"/>
      <c r="HO53" s="186"/>
      <c r="HP53" s="186"/>
      <c r="HQ53" s="186"/>
      <c r="HR53" s="186"/>
      <c r="HS53" s="186"/>
      <c r="HT53" s="186"/>
      <c r="HU53" s="186"/>
      <c r="HV53" s="186"/>
      <c r="HW53" s="186"/>
      <c r="HX53" s="186"/>
      <c r="HY53" s="186"/>
      <c r="HZ53" s="186"/>
      <c r="IA53" s="186"/>
      <c r="IB53" s="186"/>
      <c r="IC53" s="186"/>
      <c r="ID53" s="186"/>
      <c r="IE53" s="186"/>
      <c r="IF53" s="186"/>
      <c r="IG53" s="186"/>
      <c r="IH53" s="186"/>
      <c r="II53" s="186"/>
      <c r="IJ53" s="186"/>
      <c r="IK53" s="186"/>
      <c r="IL53" s="186"/>
      <c r="IM53" s="186"/>
      <c r="IN53" s="186"/>
      <c r="IO53" s="186"/>
      <c r="IP53" s="186"/>
      <c r="IQ53" s="186"/>
      <c r="IR53" s="186"/>
      <c r="IS53" s="186"/>
      <c r="IT53" s="186"/>
      <c r="IU53" s="186"/>
      <c r="IV53" s="186"/>
      <c r="IW53" s="186"/>
      <c r="IX53" s="186"/>
      <c r="IY53" s="186"/>
      <c r="IZ53" s="186"/>
      <c r="JA53" s="186"/>
      <c r="JB53" s="186"/>
      <c r="JC53" s="186"/>
    </row>
    <row r="54" spans="1:263" x14ac:dyDescent="0.2">
      <c r="A54" s="80" t="str">
        <f>'1 Farmers, Area, Prod.'!A51</f>
        <v>Farmer 38</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186"/>
      <c r="ET54" s="186"/>
      <c r="EU54" s="186"/>
      <c r="EV54" s="186"/>
      <c r="EW54" s="186"/>
      <c r="EX54" s="186"/>
      <c r="EY54" s="186"/>
      <c r="EZ54" s="186"/>
      <c r="FA54" s="186"/>
      <c r="FB54" s="186"/>
      <c r="FC54" s="186"/>
      <c r="FD54" s="186"/>
      <c r="FE54" s="186"/>
      <c r="FF54" s="186"/>
      <c r="FG54" s="186"/>
      <c r="FH54" s="186"/>
      <c r="FI54" s="186"/>
      <c r="FJ54" s="186"/>
      <c r="FK54" s="186"/>
      <c r="FL54" s="186"/>
      <c r="FM54" s="186"/>
      <c r="FN54" s="186"/>
      <c r="FO54" s="186"/>
      <c r="FP54" s="186"/>
      <c r="FQ54" s="186"/>
      <c r="FR54" s="186"/>
      <c r="FS54" s="186"/>
      <c r="FT54" s="186"/>
      <c r="FU54" s="186"/>
      <c r="FV54" s="186"/>
      <c r="FW54" s="186"/>
      <c r="FX54" s="186"/>
      <c r="FY54" s="186"/>
      <c r="FZ54" s="186"/>
      <c r="GA54" s="186"/>
      <c r="GB54" s="186"/>
      <c r="GC54" s="186"/>
      <c r="GD54" s="186"/>
      <c r="GE54" s="186"/>
      <c r="GF54" s="186"/>
      <c r="GG54" s="186"/>
      <c r="GH54" s="186"/>
      <c r="GI54" s="186"/>
      <c r="GJ54" s="186"/>
      <c r="GK54" s="186"/>
      <c r="GL54" s="186"/>
      <c r="GM54" s="186"/>
      <c r="GN54" s="186"/>
      <c r="GO54" s="186"/>
      <c r="GP54" s="186"/>
      <c r="GQ54" s="186"/>
      <c r="GR54" s="186"/>
      <c r="GS54" s="186"/>
      <c r="GT54" s="186"/>
      <c r="GU54" s="186"/>
      <c r="GV54" s="186"/>
      <c r="GW54" s="186"/>
      <c r="GX54" s="186"/>
      <c r="GY54" s="186"/>
      <c r="GZ54" s="186"/>
      <c r="HA54" s="186"/>
      <c r="HB54" s="186"/>
      <c r="HC54" s="186"/>
      <c r="HD54" s="186"/>
      <c r="HE54" s="186"/>
      <c r="HF54" s="186"/>
      <c r="HG54" s="186"/>
      <c r="HH54" s="186"/>
      <c r="HI54" s="186"/>
      <c r="HJ54" s="186"/>
      <c r="HK54" s="186"/>
      <c r="HL54" s="186"/>
      <c r="HM54" s="186"/>
      <c r="HN54" s="186"/>
      <c r="HO54" s="186"/>
      <c r="HP54" s="186"/>
      <c r="HQ54" s="186"/>
      <c r="HR54" s="186"/>
      <c r="HS54" s="186"/>
      <c r="HT54" s="186"/>
      <c r="HU54" s="186"/>
      <c r="HV54" s="186"/>
      <c r="HW54" s="186"/>
      <c r="HX54" s="186"/>
      <c r="HY54" s="186"/>
      <c r="HZ54" s="186"/>
      <c r="IA54" s="186"/>
      <c r="IB54" s="186"/>
      <c r="IC54" s="186"/>
      <c r="ID54" s="186"/>
      <c r="IE54" s="186"/>
      <c r="IF54" s="186"/>
      <c r="IG54" s="186"/>
      <c r="IH54" s="186"/>
      <c r="II54" s="186"/>
      <c r="IJ54" s="186"/>
      <c r="IK54" s="186"/>
      <c r="IL54" s="186"/>
      <c r="IM54" s="186"/>
      <c r="IN54" s="186"/>
      <c r="IO54" s="186"/>
      <c r="IP54" s="186"/>
      <c r="IQ54" s="186"/>
      <c r="IR54" s="186"/>
      <c r="IS54" s="186"/>
      <c r="IT54" s="186"/>
      <c r="IU54" s="186"/>
      <c r="IV54" s="186"/>
      <c r="IW54" s="186"/>
      <c r="IX54" s="186"/>
      <c r="IY54" s="186"/>
      <c r="IZ54" s="186"/>
      <c r="JA54" s="186"/>
      <c r="JB54" s="186"/>
      <c r="JC54" s="186"/>
    </row>
    <row r="55" spans="1:263" x14ac:dyDescent="0.2">
      <c r="A55" s="80" t="str">
        <f>'1 Farmers, Area, Prod.'!A52</f>
        <v>Farmer 39</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6"/>
      <c r="FF55" s="186"/>
      <c r="FG55" s="186"/>
      <c r="FH55" s="186"/>
      <c r="FI55" s="186"/>
      <c r="FJ55" s="186"/>
      <c r="FK55" s="186"/>
      <c r="FL55" s="186"/>
      <c r="FM55" s="186"/>
      <c r="FN55" s="186"/>
      <c r="FO55" s="186"/>
      <c r="FP55" s="186"/>
      <c r="FQ55" s="186"/>
      <c r="FR55" s="186"/>
      <c r="FS55" s="186"/>
      <c r="FT55" s="186"/>
      <c r="FU55" s="186"/>
      <c r="FV55" s="186"/>
      <c r="FW55" s="186"/>
      <c r="FX55" s="186"/>
      <c r="FY55" s="186"/>
      <c r="FZ55" s="186"/>
      <c r="GA55" s="186"/>
      <c r="GB55" s="186"/>
      <c r="GC55" s="186"/>
      <c r="GD55" s="186"/>
      <c r="GE55" s="186"/>
      <c r="GF55" s="186"/>
      <c r="GG55" s="186"/>
      <c r="GH55" s="186"/>
      <c r="GI55" s="186"/>
      <c r="GJ55" s="186"/>
      <c r="GK55" s="186"/>
      <c r="GL55" s="186"/>
      <c r="GM55" s="186"/>
      <c r="GN55" s="186"/>
      <c r="GO55" s="186"/>
      <c r="GP55" s="186"/>
      <c r="GQ55" s="186"/>
      <c r="GR55" s="186"/>
      <c r="GS55" s="186"/>
      <c r="GT55" s="186"/>
      <c r="GU55" s="186"/>
      <c r="GV55" s="186"/>
      <c r="GW55" s="186"/>
      <c r="GX55" s="186"/>
      <c r="GY55" s="186"/>
      <c r="GZ55" s="186"/>
      <c r="HA55" s="186"/>
      <c r="HB55" s="186"/>
      <c r="HC55" s="186"/>
      <c r="HD55" s="186"/>
      <c r="HE55" s="186"/>
      <c r="HF55" s="186"/>
      <c r="HG55" s="186"/>
      <c r="HH55" s="186"/>
      <c r="HI55" s="186"/>
      <c r="HJ55" s="186"/>
      <c r="HK55" s="186"/>
      <c r="HL55" s="186"/>
      <c r="HM55" s="186"/>
      <c r="HN55" s="186"/>
      <c r="HO55" s="186"/>
      <c r="HP55" s="186"/>
      <c r="HQ55" s="186"/>
      <c r="HR55" s="186"/>
      <c r="HS55" s="186"/>
      <c r="HT55" s="186"/>
      <c r="HU55" s="186"/>
      <c r="HV55" s="186"/>
      <c r="HW55" s="186"/>
      <c r="HX55" s="186"/>
      <c r="HY55" s="186"/>
      <c r="HZ55" s="186"/>
      <c r="IA55" s="186"/>
      <c r="IB55" s="186"/>
      <c r="IC55" s="186"/>
      <c r="ID55" s="186"/>
      <c r="IE55" s="186"/>
      <c r="IF55" s="186"/>
      <c r="IG55" s="186"/>
      <c r="IH55" s="186"/>
      <c r="II55" s="186"/>
      <c r="IJ55" s="186"/>
      <c r="IK55" s="186"/>
      <c r="IL55" s="186"/>
      <c r="IM55" s="186"/>
      <c r="IN55" s="186"/>
      <c r="IO55" s="186"/>
      <c r="IP55" s="186"/>
      <c r="IQ55" s="186"/>
      <c r="IR55" s="186"/>
      <c r="IS55" s="186"/>
      <c r="IT55" s="186"/>
      <c r="IU55" s="186"/>
      <c r="IV55" s="186"/>
      <c r="IW55" s="186"/>
      <c r="IX55" s="186"/>
      <c r="IY55" s="186"/>
      <c r="IZ55" s="186"/>
      <c r="JA55" s="186"/>
      <c r="JB55" s="186"/>
      <c r="JC55" s="186"/>
    </row>
    <row r="56" spans="1:263" x14ac:dyDescent="0.2">
      <c r="A56" s="80" t="str">
        <f>'1 Farmers, Area, Prod.'!A53</f>
        <v>Farmer 40</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186"/>
      <c r="EU56" s="186"/>
      <c r="EV56" s="186"/>
      <c r="EW56" s="186"/>
      <c r="EX56" s="186"/>
      <c r="EY56" s="186"/>
      <c r="EZ56" s="186"/>
      <c r="FA56" s="186"/>
      <c r="FB56" s="186"/>
      <c r="FC56" s="186"/>
      <c r="FD56" s="186"/>
      <c r="FE56" s="186"/>
      <c r="FF56" s="186"/>
      <c r="FG56" s="186"/>
      <c r="FH56" s="186"/>
      <c r="FI56" s="186"/>
      <c r="FJ56" s="186"/>
      <c r="FK56" s="186"/>
      <c r="FL56" s="186"/>
      <c r="FM56" s="186"/>
      <c r="FN56" s="186"/>
      <c r="FO56" s="186"/>
      <c r="FP56" s="186"/>
      <c r="FQ56" s="186"/>
      <c r="FR56" s="186"/>
      <c r="FS56" s="186"/>
      <c r="FT56" s="186"/>
      <c r="FU56" s="186"/>
      <c r="FV56" s="186"/>
      <c r="FW56" s="186"/>
      <c r="FX56" s="186"/>
      <c r="FY56" s="186"/>
      <c r="FZ56" s="186"/>
      <c r="GA56" s="186"/>
      <c r="GB56" s="186"/>
      <c r="GC56" s="186"/>
      <c r="GD56" s="186"/>
      <c r="GE56" s="186"/>
      <c r="GF56" s="186"/>
      <c r="GG56" s="186"/>
      <c r="GH56" s="186"/>
      <c r="GI56" s="186"/>
      <c r="GJ56" s="186"/>
      <c r="GK56" s="186"/>
      <c r="GL56" s="186"/>
      <c r="GM56" s="186"/>
      <c r="GN56" s="186"/>
      <c r="GO56" s="186"/>
      <c r="GP56" s="186"/>
      <c r="GQ56" s="186"/>
      <c r="GR56" s="186"/>
      <c r="GS56" s="186"/>
      <c r="GT56" s="186"/>
      <c r="GU56" s="186"/>
      <c r="GV56" s="186"/>
      <c r="GW56" s="186"/>
      <c r="GX56" s="186"/>
      <c r="GY56" s="186"/>
      <c r="GZ56" s="186"/>
      <c r="HA56" s="186"/>
      <c r="HB56" s="186"/>
      <c r="HC56" s="186"/>
      <c r="HD56" s="186"/>
      <c r="HE56" s="186"/>
      <c r="HF56" s="186"/>
      <c r="HG56" s="186"/>
      <c r="HH56" s="186"/>
      <c r="HI56" s="186"/>
      <c r="HJ56" s="186"/>
      <c r="HK56" s="186"/>
      <c r="HL56" s="186"/>
      <c r="HM56" s="186"/>
      <c r="HN56" s="186"/>
      <c r="HO56" s="186"/>
      <c r="HP56" s="186"/>
      <c r="HQ56" s="186"/>
      <c r="HR56" s="186"/>
      <c r="HS56" s="186"/>
      <c r="HT56" s="186"/>
      <c r="HU56" s="186"/>
      <c r="HV56" s="186"/>
      <c r="HW56" s="186"/>
      <c r="HX56" s="186"/>
      <c r="HY56" s="186"/>
      <c r="HZ56" s="186"/>
      <c r="IA56" s="186"/>
      <c r="IB56" s="186"/>
      <c r="IC56" s="186"/>
      <c r="ID56" s="186"/>
      <c r="IE56" s="186"/>
      <c r="IF56" s="186"/>
      <c r="IG56" s="186"/>
      <c r="IH56" s="186"/>
      <c r="II56" s="186"/>
      <c r="IJ56" s="186"/>
      <c r="IK56" s="186"/>
      <c r="IL56" s="186"/>
      <c r="IM56" s="186"/>
      <c r="IN56" s="186"/>
      <c r="IO56" s="186"/>
      <c r="IP56" s="186"/>
      <c r="IQ56" s="186"/>
      <c r="IR56" s="186"/>
      <c r="IS56" s="186"/>
      <c r="IT56" s="186"/>
      <c r="IU56" s="186"/>
      <c r="IV56" s="186"/>
      <c r="IW56" s="186"/>
      <c r="IX56" s="186"/>
      <c r="IY56" s="186"/>
      <c r="IZ56" s="186"/>
      <c r="JA56" s="186"/>
      <c r="JB56" s="186"/>
      <c r="JC56" s="186"/>
    </row>
    <row r="57" spans="1:263" x14ac:dyDescent="0.2">
      <c r="A57" s="80" t="str">
        <f>'1 Farmers, Area, Prod.'!A54</f>
        <v>Farmer 41</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186"/>
      <c r="EU57" s="186"/>
      <c r="EV57" s="186"/>
      <c r="EW57" s="186"/>
      <c r="EX57" s="186"/>
      <c r="EY57" s="186"/>
      <c r="EZ57" s="186"/>
      <c r="FA57" s="186"/>
      <c r="FB57" s="186"/>
      <c r="FC57" s="186"/>
      <c r="FD57" s="186"/>
      <c r="FE57" s="186"/>
      <c r="FF57" s="186"/>
      <c r="FG57" s="186"/>
      <c r="FH57" s="186"/>
      <c r="FI57" s="186"/>
      <c r="FJ57" s="186"/>
      <c r="FK57" s="186"/>
      <c r="FL57" s="186"/>
      <c r="FM57" s="186"/>
      <c r="FN57" s="186"/>
      <c r="FO57" s="186"/>
      <c r="FP57" s="186"/>
      <c r="FQ57" s="186"/>
      <c r="FR57" s="186"/>
      <c r="FS57" s="186"/>
      <c r="FT57" s="186"/>
      <c r="FU57" s="186"/>
      <c r="FV57" s="186"/>
      <c r="FW57" s="186"/>
      <c r="FX57" s="186"/>
      <c r="FY57" s="186"/>
      <c r="FZ57" s="186"/>
      <c r="GA57" s="186"/>
      <c r="GB57" s="186"/>
      <c r="GC57" s="186"/>
      <c r="GD57" s="186"/>
      <c r="GE57" s="186"/>
      <c r="GF57" s="186"/>
      <c r="GG57" s="186"/>
      <c r="GH57" s="186"/>
      <c r="GI57" s="186"/>
      <c r="GJ57" s="186"/>
      <c r="GK57" s="186"/>
      <c r="GL57" s="186"/>
      <c r="GM57" s="186"/>
      <c r="GN57" s="186"/>
      <c r="GO57" s="186"/>
      <c r="GP57" s="186"/>
      <c r="GQ57" s="186"/>
      <c r="GR57" s="186"/>
      <c r="GS57" s="186"/>
      <c r="GT57" s="186"/>
      <c r="GU57" s="186"/>
      <c r="GV57" s="186"/>
      <c r="GW57" s="186"/>
      <c r="GX57" s="186"/>
      <c r="GY57" s="186"/>
      <c r="GZ57" s="186"/>
      <c r="HA57" s="186"/>
      <c r="HB57" s="186"/>
      <c r="HC57" s="186"/>
      <c r="HD57" s="186"/>
      <c r="HE57" s="186"/>
      <c r="HF57" s="186"/>
      <c r="HG57" s="186"/>
      <c r="HH57" s="186"/>
      <c r="HI57" s="186"/>
      <c r="HJ57" s="186"/>
      <c r="HK57" s="186"/>
      <c r="HL57" s="186"/>
      <c r="HM57" s="186"/>
      <c r="HN57" s="186"/>
      <c r="HO57" s="186"/>
      <c r="HP57" s="186"/>
      <c r="HQ57" s="186"/>
      <c r="HR57" s="186"/>
      <c r="HS57" s="186"/>
      <c r="HT57" s="186"/>
      <c r="HU57" s="186"/>
      <c r="HV57" s="186"/>
      <c r="HW57" s="186"/>
      <c r="HX57" s="186"/>
      <c r="HY57" s="186"/>
      <c r="HZ57" s="186"/>
      <c r="IA57" s="186"/>
      <c r="IB57" s="186"/>
      <c r="IC57" s="186"/>
      <c r="ID57" s="186"/>
      <c r="IE57" s="186"/>
      <c r="IF57" s="186"/>
      <c r="IG57" s="186"/>
      <c r="IH57" s="186"/>
      <c r="II57" s="186"/>
      <c r="IJ57" s="186"/>
      <c r="IK57" s="186"/>
      <c r="IL57" s="186"/>
      <c r="IM57" s="186"/>
      <c r="IN57" s="186"/>
      <c r="IO57" s="186"/>
      <c r="IP57" s="186"/>
      <c r="IQ57" s="186"/>
      <c r="IR57" s="186"/>
      <c r="IS57" s="186"/>
      <c r="IT57" s="186"/>
      <c r="IU57" s="186"/>
      <c r="IV57" s="186"/>
      <c r="IW57" s="186"/>
      <c r="IX57" s="186"/>
      <c r="IY57" s="186"/>
      <c r="IZ57" s="186"/>
      <c r="JA57" s="186"/>
      <c r="JB57" s="186"/>
      <c r="JC57" s="186"/>
    </row>
    <row r="58" spans="1:263" x14ac:dyDescent="0.2">
      <c r="A58" s="80" t="str">
        <f>'1 Farmers, Area, Prod.'!A55</f>
        <v>Farmer 42</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186"/>
      <c r="ET58" s="186"/>
      <c r="EU58" s="186"/>
      <c r="EV58" s="186"/>
      <c r="EW58" s="186"/>
      <c r="EX58" s="186"/>
      <c r="EY58" s="186"/>
      <c r="EZ58" s="186"/>
      <c r="FA58" s="186"/>
      <c r="FB58" s="186"/>
      <c r="FC58" s="186"/>
      <c r="FD58" s="186"/>
      <c r="FE58" s="186"/>
      <c r="FF58" s="186"/>
      <c r="FG58" s="186"/>
      <c r="FH58" s="186"/>
      <c r="FI58" s="186"/>
      <c r="FJ58" s="186"/>
      <c r="FK58" s="186"/>
      <c r="FL58" s="186"/>
      <c r="FM58" s="186"/>
      <c r="FN58" s="186"/>
      <c r="FO58" s="186"/>
      <c r="FP58" s="186"/>
      <c r="FQ58" s="186"/>
      <c r="FR58" s="186"/>
      <c r="FS58" s="186"/>
      <c r="FT58" s="186"/>
      <c r="FU58" s="186"/>
      <c r="FV58" s="186"/>
      <c r="FW58" s="186"/>
      <c r="FX58" s="186"/>
      <c r="FY58" s="186"/>
      <c r="FZ58" s="186"/>
      <c r="GA58" s="186"/>
      <c r="GB58" s="186"/>
      <c r="GC58" s="186"/>
      <c r="GD58" s="186"/>
      <c r="GE58" s="186"/>
      <c r="GF58" s="186"/>
      <c r="GG58" s="186"/>
      <c r="GH58" s="186"/>
      <c r="GI58" s="186"/>
      <c r="GJ58" s="186"/>
      <c r="GK58" s="186"/>
      <c r="GL58" s="186"/>
      <c r="GM58" s="186"/>
      <c r="GN58" s="186"/>
      <c r="GO58" s="186"/>
      <c r="GP58" s="186"/>
      <c r="GQ58" s="186"/>
      <c r="GR58" s="186"/>
      <c r="GS58" s="186"/>
      <c r="GT58" s="186"/>
      <c r="GU58" s="186"/>
      <c r="GV58" s="186"/>
      <c r="GW58" s="186"/>
      <c r="GX58" s="186"/>
      <c r="GY58" s="186"/>
      <c r="GZ58" s="186"/>
      <c r="HA58" s="186"/>
      <c r="HB58" s="186"/>
      <c r="HC58" s="186"/>
      <c r="HD58" s="186"/>
      <c r="HE58" s="186"/>
      <c r="HF58" s="186"/>
      <c r="HG58" s="186"/>
      <c r="HH58" s="186"/>
      <c r="HI58" s="186"/>
      <c r="HJ58" s="186"/>
      <c r="HK58" s="186"/>
      <c r="HL58" s="186"/>
      <c r="HM58" s="186"/>
      <c r="HN58" s="186"/>
      <c r="HO58" s="186"/>
      <c r="HP58" s="186"/>
      <c r="HQ58" s="186"/>
      <c r="HR58" s="186"/>
      <c r="HS58" s="186"/>
      <c r="HT58" s="186"/>
      <c r="HU58" s="186"/>
      <c r="HV58" s="186"/>
      <c r="HW58" s="186"/>
      <c r="HX58" s="186"/>
      <c r="HY58" s="186"/>
      <c r="HZ58" s="186"/>
      <c r="IA58" s="186"/>
      <c r="IB58" s="186"/>
      <c r="IC58" s="186"/>
      <c r="ID58" s="186"/>
      <c r="IE58" s="186"/>
      <c r="IF58" s="186"/>
      <c r="IG58" s="186"/>
      <c r="IH58" s="186"/>
      <c r="II58" s="186"/>
      <c r="IJ58" s="186"/>
      <c r="IK58" s="186"/>
      <c r="IL58" s="186"/>
      <c r="IM58" s="186"/>
      <c r="IN58" s="186"/>
      <c r="IO58" s="186"/>
      <c r="IP58" s="186"/>
      <c r="IQ58" s="186"/>
      <c r="IR58" s="186"/>
      <c r="IS58" s="186"/>
      <c r="IT58" s="186"/>
      <c r="IU58" s="186"/>
      <c r="IV58" s="186"/>
      <c r="IW58" s="186"/>
      <c r="IX58" s="186"/>
      <c r="IY58" s="186"/>
      <c r="IZ58" s="186"/>
      <c r="JA58" s="186"/>
      <c r="JB58" s="186"/>
      <c r="JC58" s="186"/>
    </row>
    <row r="59" spans="1:263" x14ac:dyDescent="0.2">
      <c r="A59" s="80" t="str">
        <f>'1 Farmers, Area, Prod.'!A56</f>
        <v>Farmer 43</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186"/>
      <c r="ET59" s="186"/>
      <c r="EU59" s="186"/>
      <c r="EV59" s="186"/>
      <c r="EW59" s="186"/>
      <c r="EX59" s="186"/>
      <c r="EY59" s="186"/>
      <c r="EZ59" s="186"/>
      <c r="FA59" s="186"/>
      <c r="FB59" s="186"/>
      <c r="FC59" s="186"/>
      <c r="FD59" s="186"/>
      <c r="FE59" s="186"/>
      <c r="FF59" s="186"/>
      <c r="FG59" s="186"/>
      <c r="FH59" s="186"/>
      <c r="FI59" s="186"/>
      <c r="FJ59" s="186"/>
      <c r="FK59" s="186"/>
      <c r="FL59" s="186"/>
      <c r="FM59" s="186"/>
      <c r="FN59" s="186"/>
      <c r="FO59" s="186"/>
      <c r="FP59" s="186"/>
      <c r="FQ59" s="186"/>
      <c r="FR59" s="186"/>
      <c r="FS59" s="186"/>
      <c r="FT59" s="186"/>
      <c r="FU59" s="186"/>
      <c r="FV59" s="186"/>
      <c r="FW59" s="186"/>
      <c r="FX59" s="186"/>
      <c r="FY59" s="186"/>
      <c r="FZ59" s="186"/>
      <c r="GA59" s="186"/>
      <c r="GB59" s="186"/>
      <c r="GC59" s="186"/>
      <c r="GD59" s="186"/>
      <c r="GE59" s="186"/>
      <c r="GF59" s="186"/>
      <c r="GG59" s="186"/>
      <c r="GH59" s="186"/>
      <c r="GI59" s="186"/>
      <c r="GJ59" s="186"/>
      <c r="GK59" s="186"/>
      <c r="GL59" s="186"/>
      <c r="GM59" s="186"/>
      <c r="GN59" s="186"/>
      <c r="GO59" s="186"/>
      <c r="GP59" s="186"/>
      <c r="GQ59" s="186"/>
      <c r="GR59" s="186"/>
      <c r="GS59" s="186"/>
      <c r="GT59" s="186"/>
      <c r="GU59" s="186"/>
      <c r="GV59" s="186"/>
      <c r="GW59" s="186"/>
      <c r="GX59" s="186"/>
      <c r="GY59" s="186"/>
      <c r="GZ59" s="186"/>
      <c r="HA59" s="186"/>
      <c r="HB59" s="186"/>
      <c r="HC59" s="186"/>
      <c r="HD59" s="186"/>
      <c r="HE59" s="186"/>
      <c r="HF59" s="186"/>
      <c r="HG59" s="186"/>
      <c r="HH59" s="186"/>
      <c r="HI59" s="186"/>
      <c r="HJ59" s="186"/>
      <c r="HK59" s="186"/>
      <c r="HL59" s="186"/>
      <c r="HM59" s="186"/>
      <c r="HN59" s="186"/>
      <c r="HO59" s="186"/>
      <c r="HP59" s="186"/>
      <c r="HQ59" s="186"/>
      <c r="HR59" s="186"/>
      <c r="HS59" s="186"/>
      <c r="HT59" s="186"/>
      <c r="HU59" s="186"/>
      <c r="HV59" s="186"/>
      <c r="HW59" s="186"/>
      <c r="HX59" s="186"/>
      <c r="HY59" s="186"/>
      <c r="HZ59" s="186"/>
      <c r="IA59" s="186"/>
      <c r="IB59" s="186"/>
      <c r="IC59" s="186"/>
      <c r="ID59" s="186"/>
      <c r="IE59" s="186"/>
      <c r="IF59" s="186"/>
      <c r="IG59" s="186"/>
      <c r="IH59" s="186"/>
      <c r="II59" s="186"/>
      <c r="IJ59" s="186"/>
      <c r="IK59" s="186"/>
      <c r="IL59" s="186"/>
      <c r="IM59" s="186"/>
      <c r="IN59" s="186"/>
      <c r="IO59" s="186"/>
      <c r="IP59" s="186"/>
      <c r="IQ59" s="186"/>
      <c r="IR59" s="186"/>
      <c r="IS59" s="186"/>
      <c r="IT59" s="186"/>
      <c r="IU59" s="186"/>
      <c r="IV59" s="186"/>
      <c r="IW59" s="186"/>
      <c r="IX59" s="186"/>
      <c r="IY59" s="186"/>
      <c r="IZ59" s="186"/>
      <c r="JA59" s="186"/>
      <c r="JB59" s="186"/>
      <c r="JC59" s="186"/>
    </row>
    <row r="60" spans="1:263" x14ac:dyDescent="0.2">
      <c r="A60" s="80" t="str">
        <f>'1 Farmers, Area, Prod.'!A57</f>
        <v>Farmer 44</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186"/>
      <c r="ET60" s="186"/>
      <c r="EU60" s="186"/>
      <c r="EV60" s="186"/>
      <c r="EW60" s="186"/>
      <c r="EX60" s="186"/>
      <c r="EY60" s="186"/>
      <c r="EZ60" s="186"/>
      <c r="FA60" s="186"/>
      <c r="FB60" s="186"/>
      <c r="FC60" s="186"/>
      <c r="FD60" s="186"/>
      <c r="FE60" s="186"/>
      <c r="FF60" s="186"/>
      <c r="FG60" s="186"/>
      <c r="FH60" s="186"/>
      <c r="FI60" s="186"/>
      <c r="FJ60" s="186"/>
      <c r="FK60" s="186"/>
      <c r="FL60" s="186"/>
      <c r="FM60" s="186"/>
      <c r="FN60" s="186"/>
      <c r="FO60" s="186"/>
      <c r="FP60" s="186"/>
      <c r="FQ60" s="186"/>
      <c r="FR60" s="186"/>
      <c r="FS60" s="186"/>
      <c r="FT60" s="186"/>
      <c r="FU60" s="186"/>
      <c r="FV60" s="186"/>
      <c r="FW60" s="186"/>
      <c r="FX60" s="186"/>
      <c r="FY60" s="186"/>
      <c r="FZ60" s="186"/>
      <c r="GA60" s="186"/>
      <c r="GB60" s="186"/>
      <c r="GC60" s="186"/>
      <c r="GD60" s="186"/>
      <c r="GE60" s="186"/>
      <c r="GF60" s="186"/>
      <c r="GG60" s="186"/>
      <c r="GH60" s="186"/>
      <c r="GI60" s="186"/>
      <c r="GJ60" s="186"/>
      <c r="GK60" s="186"/>
      <c r="GL60" s="186"/>
      <c r="GM60" s="186"/>
      <c r="GN60" s="186"/>
      <c r="GO60" s="186"/>
      <c r="GP60" s="186"/>
      <c r="GQ60" s="186"/>
      <c r="GR60" s="186"/>
      <c r="GS60" s="186"/>
      <c r="GT60" s="186"/>
      <c r="GU60" s="186"/>
      <c r="GV60" s="186"/>
      <c r="GW60" s="186"/>
      <c r="GX60" s="186"/>
      <c r="GY60" s="186"/>
      <c r="GZ60" s="186"/>
      <c r="HA60" s="186"/>
      <c r="HB60" s="186"/>
      <c r="HC60" s="186"/>
      <c r="HD60" s="186"/>
      <c r="HE60" s="186"/>
      <c r="HF60" s="186"/>
      <c r="HG60" s="186"/>
      <c r="HH60" s="186"/>
      <c r="HI60" s="186"/>
      <c r="HJ60" s="186"/>
      <c r="HK60" s="186"/>
      <c r="HL60" s="186"/>
      <c r="HM60" s="186"/>
      <c r="HN60" s="186"/>
      <c r="HO60" s="186"/>
      <c r="HP60" s="186"/>
      <c r="HQ60" s="186"/>
      <c r="HR60" s="186"/>
      <c r="HS60" s="186"/>
      <c r="HT60" s="186"/>
      <c r="HU60" s="186"/>
      <c r="HV60" s="186"/>
      <c r="HW60" s="186"/>
      <c r="HX60" s="186"/>
      <c r="HY60" s="186"/>
      <c r="HZ60" s="186"/>
      <c r="IA60" s="186"/>
      <c r="IB60" s="186"/>
      <c r="IC60" s="186"/>
      <c r="ID60" s="186"/>
      <c r="IE60" s="186"/>
      <c r="IF60" s="186"/>
      <c r="IG60" s="186"/>
      <c r="IH60" s="186"/>
      <c r="II60" s="186"/>
      <c r="IJ60" s="186"/>
      <c r="IK60" s="186"/>
      <c r="IL60" s="186"/>
      <c r="IM60" s="186"/>
      <c r="IN60" s="186"/>
      <c r="IO60" s="186"/>
      <c r="IP60" s="186"/>
      <c r="IQ60" s="186"/>
      <c r="IR60" s="186"/>
      <c r="IS60" s="186"/>
      <c r="IT60" s="186"/>
      <c r="IU60" s="186"/>
      <c r="IV60" s="186"/>
      <c r="IW60" s="186"/>
      <c r="IX60" s="186"/>
      <c r="IY60" s="186"/>
      <c r="IZ60" s="186"/>
      <c r="JA60" s="186"/>
      <c r="JB60" s="186"/>
      <c r="JC60" s="186"/>
    </row>
    <row r="61" spans="1:263" x14ac:dyDescent="0.2">
      <c r="A61" s="80" t="str">
        <f>'1 Farmers, Area, Prod.'!A58</f>
        <v>Farmer 45</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c r="FF61" s="186"/>
      <c r="FG61" s="186"/>
      <c r="FH61" s="186"/>
      <c r="FI61" s="186"/>
      <c r="FJ61" s="186"/>
      <c r="FK61" s="186"/>
      <c r="FL61" s="186"/>
      <c r="FM61" s="186"/>
      <c r="FN61" s="186"/>
      <c r="FO61" s="186"/>
      <c r="FP61" s="186"/>
      <c r="FQ61" s="186"/>
      <c r="FR61" s="186"/>
      <c r="FS61" s="186"/>
      <c r="FT61" s="186"/>
      <c r="FU61" s="186"/>
      <c r="FV61" s="186"/>
      <c r="FW61" s="186"/>
      <c r="FX61" s="186"/>
      <c r="FY61" s="186"/>
      <c r="FZ61" s="186"/>
      <c r="GA61" s="186"/>
      <c r="GB61" s="186"/>
      <c r="GC61" s="186"/>
      <c r="GD61" s="186"/>
      <c r="GE61" s="186"/>
      <c r="GF61" s="186"/>
      <c r="GG61" s="186"/>
      <c r="GH61" s="186"/>
      <c r="GI61" s="186"/>
      <c r="GJ61" s="186"/>
      <c r="GK61" s="186"/>
      <c r="GL61" s="186"/>
      <c r="GM61" s="186"/>
      <c r="GN61" s="186"/>
      <c r="GO61" s="186"/>
      <c r="GP61" s="186"/>
      <c r="GQ61" s="186"/>
      <c r="GR61" s="186"/>
      <c r="GS61" s="186"/>
      <c r="GT61" s="186"/>
      <c r="GU61" s="186"/>
      <c r="GV61" s="186"/>
      <c r="GW61" s="186"/>
      <c r="GX61" s="186"/>
      <c r="GY61" s="186"/>
      <c r="GZ61" s="186"/>
      <c r="HA61" s="186"/>
      <c r="HB61" s="186"/>
      <c r="HC61" s="186"/>
      <c r="HD61" s="186"/>
      <c r="HE61" s="186"/>
      <c r="HF61" s="186"/>
      <c r="HG61" s="186"/>
      <c r="HH61" s="186"/>
      <c r="HI61" s="186"/>
      <c r="HJ61" s="186"/>
      <c r="HK61" s="186"/>
      <c r="HL61" s="186"/>
      <c r="HM61" s="186"/>
      <c r="HN61" s="186"/>
      <c r="HO61" s="186"/>
      <c r="HP61" s="186"/>
      <c r="HQ61" s="186"/>
      <c r="HR61" s="186"/>
      <c r="HS61" s="186"/>
      <c r="HT61" s="186"/>
      <c r="HU61" s="186"/>
      <c r="HV61" s="186"/>
      <c r="HW61" s="186"/>
      <c r="HX61" s="186"/>
      <c r="HY61" s="186"/>
      <c r="HZ61" s="186"/>
      <c r="IA61" s="186"/>
      <c r="IB61" s="186"/>
      <c r="IC61" s="186"/>
      <c r="ID61" s="186"/>
      <c r="IE61" s="186"/>
      <c r="IF61" s="186"/>
      <c r="IG61" s="186"/>
      <c r="IH61" s="186"/>
      <c r="II61" s="186"/>
      <c r="IJ61" s="186"/>
      <c r="IK61" s="186"/>
      <c r="IL61" s="186"/>
      <c r="IM61" s="186"/>
      <c r="IN61" s="186"/>
      <c r="IO61" s="186"/>
      <c r="IP61" s="186"/>
      <c r="IQ61" s="186"/>
      <c r="IR61" s="186"/>
      <c r="IS61" s="186"/>
      <c r="IT61" s="186"/>
      <c r="IU61" s="186"/>
      <c r="IV61" s="186"/>
      <c r="IW61" s="186"/>
      <c r="IX61" s="186"/>
      <c r="IY61" s="186"/>
      <c r="IZ61" s="186"/>
      <c r="JA61" s="186"/>
      <c r="JB61" s="186"/>
      <c r="JC61" s="186"/>
    </row>
    <row r="62" spans="1:263" x14ac:dyDescent="0.2">
      <c r="A62" s="80" t="str">
        <f>'1 Farmers, Area, Prod.'!A59</f>
        <v>Farmer 46</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c r="IF62" s="186"/>
      <c r="IG62" s="186"/>
      <c r="IH62" s="186"/>
      <c r="II62" s="186"/>
      <c r="IJ62" s="186"/>
      <c r="IK62" s="186"/>
      <c r="IL62" s="186"/>
      <c r="IM62" s="186"/>
      <c r="IN62" s="186"/>
      <c r="IO62" s="186"/>
      <c r="IP62" s="186"/>
      <c r="IQ62" s="186"/>
      <c r="IR62" s="186"/>
      <c r="IS62" s="186"/>
      <c r="IT62" s="186"/>
      <c r="IU62" s="186"/>
      <c r="IV62" s="186"/>
      <c r="IW62" s="186"/>
      <c r="IX62" s="186"/>
      <c r="IY62" s="186"/>
      <c r="IZ62" s="186"/>
      <c r="JA62" s="186"/>
      <c r="JB62" s="186"/>
      <c r="JC62" s="186"/>
    </row>
    <row r="63" spans="1:263" x14ac:dyDescent="0.2">
      <c r="A63" s="80" t="str">
        <f>'1 Farmers, Area, Prod.'!A60</f>
        <v>Farmer 47</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186"/>
      <c r="ET63" s="186"/>
      <c r="EU63" s="186"/>
      <c r="EV63" s="186"/>
      <c r="EW63" s="186"/>
      <c r="EX63" s="186"/>
      <c r="EY63" s="186"/>
      <c r="EZ63" s="186"/>
      <c r="FA63" s="186"/>
      <c r="FB63" s="186"/>
      <c r="FC63" s="186"/>
      <c r="FD63" s="186"/>
      <c r="FE63" s="186"/>
      <c r="FF63" s="186"/>
      <c r="FG63" s="186"/>
      <c r="FH63" s="186"/>
      <c r="FI63" s="186"/>
      <c r="FJ63" s="186"/>
      <c r="FK63" s="186"/>
      <c r="FL63" s="186"/>
      <c r="FM63" s="186"/>
      <c r="FN63" s="186"/>
      <c r="FO63" s="186"/>
      <c r="FP63" s="186"/>
      <c r="FQ63" s="186"/>
      <c r="FR63" s="186"/>
      <c r="FS63" s="186"/>
      <c r="FT63" s="186"/>
      <c r="FU63" s="186"/>
      <c r="FV63" s="186"/>
      <c r="FW63" s="186"/>
      <c r="FX63" s="186"/>
      <c r="FY63" s="186"/>
      <c r="FZ63" s="186"/>
      <c r="GA63" s="186"/>
      <c r="GB63" s="186"/>
      <c r="GC63" s="186"/>
      <c r="GD63" s="186"/>
      <c r="GE63" s="186"/>
      <c r="GF63" s="186"/>
      <c r="GG63" s="186"/>
      <c r="GH63" s="186"/>
      <c r="GI63" s="186"/>
      <c r="GJ63" s="186"/>
      <c r="GK63" s="186"/>
      <c r="GL63" s="186"/>
      <c r="GM63" s="186"/>
      <c r="GN63" s="186"/>
      <c r="GO63" s="186"/>
      <c r="GP63" s="186"/>
      <c r="GQ63" s="186"/>
      <c r="GR63" s="186"/>
      <c r="GS63" s="186"/>
      <c r="GT63" s="186"/>
      <c r="GU63" s="186"/>
      <c r="GV63" s="186"/>
      <c r="GW63" s="186"/>
      <c r="GX63" s="186"/>
      <c r="GY63" s="186"/>
      <c r="GZ63" s="186"/>
      <c r="HA63" s="186"/>
      <c r="HB63" s="186"/>
      <c r="HC63" s="186"/>
      <c r="HD63" s="186"/>
      <c r="HE63" s="186"/>
      <c r="HF63" s="186"/>
      <c r="HG63" s="186"/>
      <c r="HH63" s="186"/>
      <c r="HI63" s="186"/>
      <c r="HJ63" s="186"/>
      <c r="HK63" s="186"/>
      <c r="HL63" s="186"/>
      <c r="HM63" s="186"/>
      <c r="HN63" s="186"/>
      <c r="HO63" s="186"/>
      <c r="HP63" s="186"/>
      <c r="HQ63" s="186"/>
      <c r="HR63" s="186"/>
      <c r="HS63" s="186"/>
      <c r="HT63" s="186"/>
      <c r="HU63" s="186"/>
      <c r="HV63" s="186"/>
      <c r="HW63" s="186"/>
      <c r="HX63" s="186"/>
      <c r="HY63" s="186"/>
      <c r="HZ63" s="186"/>
      <c r="IA63" s="186"/>
      <c r="IB63" s="186"/>
      <c r="IC63" s="186"/>
      <c r="ID63" s="186"/>
      <c r="IE63" s="186"/>
      <c r="IF63" s="186"/>
      <c r="IG63" s="186"/>
      <c r="IH63" s="186"/>
      <c r="II63" s="186"/>
      <c r="IJ63" s="186"/>
      <c r="IK63" s="186"/>
      <c r="IL63" s="186"/>
      <c r="IM63" s="186"/>
      <c r="IN63" s="186"/>
      <c r="IO63" s="186"/>
      <c r="IP63" s="186"/>
      <c r="IQ63" s="186"/>
      <c r="IR63" s="186"/>
      <c r="IS63" s="186"/>
      <c r="IT63" s="186"/>
      <c r="IU63" s="186"/>
      <c r="IV63" s="186"/>
      <c r="IW63" s="186"/>
      <c r="IX63" s="186"/>
      <c r="IY63" s="186"/>
      <c r="IZ63" s="186"/>
      <c r="JA63" s="186"/>
      <c r="JB63" s="186"/>
      <c r="JC63" s="186"/>
    </row>
    <row r="64" spans="1:263" x14ac:dyDescent="0.2">
      <c r="A64" s="80" t="str">
        <f>'1 Farmers, Area, Prod.'!A61</f>
        <v>Farmer 48</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186"/>
      <c r="ET64" s="186"/>
      <c r="EU64" s="186"/>
      <c r="EV64" s="186"/>
      <c r="EW64" s="186"/>
      <c r="EX64" s="186"/>
      <c r="EY64" s="186"/>
      <c r="EZ64" s="186"/>
      <c r="FA64" s="186"/>
      <c r="FB64" s="186"/>
      <c r="FC64" s="186"/>
      <c r="FD64" s="186"/>
      <c r="FE64" s="186"/>
      <c r="FF64" s="186"/>
      <c r="FG64" s="186"/>
      <c r="FH64" s="186"/>
      <c r="FI64" s="186"/>
      <c r="FJ64" s="186"/>
      <c r="FK64" s="186"/>
      <c r="FL64" s="186"/>
      <c r="FM64" s="186"/>
      <c r="FN64" s="186"/>
      <c r="FO64" s="186"/>
      <c r="FP64" s="186"/>
      <c r="FQ64" s="186"/>
      <c r="FR64" s="186"/>
      <c r="FS64" s="186"/>
      <c r="FT64" s="186"/>
      <c r="FU64" s="186"/>
      <c r="FV64" s="186"/>
      <c r="FW64" s="186"/>
      <c r="FX64" s="186"/>
      <c r="FY64" s="186"/>
      <c r="FZ64" s="186"/>
      <c r="GA64" s="186"/>
      <c r="GB64" s="186"/>
      <c r="GC64" s="186"/>
      <c r="GD64" s="186"/>
      <c r="GE64" s="186"/>
      <c r="GF64" s="186"/>
      <c r="GG64" s="186"/>
      <c r="GH64" s="186"/>
      <c r="GI64" s="186"/>
      <c r="GJ64" s="186"/>
      <c r="GK64" s="186"/>
      <c r="GL64" s="186"/>
      <c r="GM64" s="186"/>
      <c r="GN64" s="186"/>
      <c r="GO64" s="186"/>
      <c r="GP64" s="186"/>
      <c r="GQ64" s="186"/>
      <c r="GR64" s="186"/>
      <c r="GS64" s="186"/>
      <c r="GT64" s="186"/>
      <c r="GU64" s="186"/>
      <c r="GV64" s="186"/>
      <c r="GW64" s="186"/>
      <c r="GX64" s="186"/>
      <c r="GY64" s="186"/>
      <c r="GZ64" s="186"/>
      <c r="HA64" s="186"/>
      <c r="HB64" s="186"/>
      <c r="HC64" s="186"/>
      <c r="HD64" s="186"/>
      <c r="HE64" s="186"/>
      <c r="HF64" s="186"/>
      <c r="HG64" s="186"/>
      <c r="HH64" s="186"/>
      <c r="HI64" s="186"/>
      <c r="HJ64" s="186"/>
      <c r="HK64" s="186"/>
      <c r="HL64" s="186"/>
      <c r="HM64" s="186"/>
      <c r="HN64" s="186"/>
      <c r="HO64" s="186"/>
      <c r="HP64" s="186"/>
      <c r="HQ64" s="186"/>
      <c r="HR64" s="186"/>
      <c r="HS64" s="186"/>
      <c r="HT64" s="186"/>
      <c r="HU64" s="186"/>
      <c r="HV64" s="186"/>
      <c r="HW64" s="186"/>
      <c r="HX64" s="186"/>
      <c r="HY64" s="186"/>
      <c r="HZ64" s="186"/>
      <c r="IA64" s="186"/>
      <c r="IB64" s="186"/>
      <c r="IC64" s="186"/>
      <c r="ID64" s="186"/>
      <c r="IE64" s="186"/>
      <c r="IF64" s="186"/>
      <c r="IG64" s="186"/>
      <c r="IH64" s="186"/>
      <c r="II64" s="186"/>
      <c r="IJ64" s="186"/>
      <c r="IK64" s="186"/>
      <c r="IL64" s="186"/>
      <c r="IM64" s="186"/>
      <c r="IN64" s="186"/>
      <c r="IO64" s="186"/>
      <c r="IP64" s="186"/>
      <c r="IQ64" s="186"/>
      <c r="IR64" s="186"/>
      <c r="IS64" s="186"/>
      <c r="IT64" s="186"/>
      <c r="IU64" s="186"/>
      <c r="IV64" s="186"/>
      <c r="IW64" s="186"/>
      <c r="IX64" s="186"/>
      <c r="IY64" s="186"/>
      <c r="IZ64" s="186"/>
      <c r="JA64" s="186"/>
      <c r="JB64" s="186"/>
      <c r="JC64" s="186"/>
    </row>
    <row r="65" spans="1:263" x14ac:dyDescent="0.2">
      <c r="A65" s="80" t="str">
        <f>'1 Farmers, Area, Prod.'!A62</f>
        <v>Farmer 49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186"/>
      <c r="ET65" s="186"/>
      <c r="EU65" s="186"/>
      <c r="EV65" s="186"/>
      <c r="EW65" s="186"/>
      <c r="EX65" s="186"/>
      <c r="EY65" s="186"/>
      <c r="EZ65" s="186"/>
      <c r="FA65" s="186"/>
      <c r="FB65" s="186"/>
      <c r="FC65" s="186"/>
      <c r="FD65" s="186"/>
      <c r="FE65" s="186"/>
      <c r="FF65" s="186"/>
      <c r="FG65" s="186"/>
      <c r="FH65" s="186"/>
      <c r="FI65" s="186"/>
      <c r="FJ65" s="186"/>
      <c r="FK65" s="186"/>
      <c r="FL65" s="186"/>
      <c r="FM65" s="186"/>
      <c r="FN65" s="186"/>
      <c r="FO65" s="186"/>
      <c r="FP65" s="186"/>
      <c r="FQ65" s="186"/>
      <c r="FR65" s="186"/>
      <c r="FS65" s="186"/>
      <c r="FT65" s="186"/>
      <c r="FU65" s="186"/>
      <c r="FV65" s="186"/>
      <c r="FW65" s="186"/>
      <c r="FX65" s="186"/>
      <c r="FY65" s="186"/>
      <c r="FZ65" s="186"/>
      <c r="GA65" s="186"/>
      <c r="GB65" s="186"/>
      <c r="GC65" s="186"/>
      <c r="GD65" s="186"/>
      <c r="GE65" s="186"/>
      <c r="GF65" s="186"/>
      <c r="GG65" s="186"/>
      <c r="GH65" s="186"/>
      <c r="GI65" s="186"/>
      <c r="GJ65" s="186"/>
      <c r="GK65" s="186"/>
      <c r="GL65" s="186"/>
      <c r="GM65" s="186"/>
      <c r="GN65" s="186"/>
      <c r="GO65" s="186"/>
      <c r="GP65" s="186"/>
      <c r="GQ65" s="186"/>
      <c r="GR65" s="186"/>
      <c r="GS65" s="186"/>
      <c r="GT65" s="186"/>
      <c r="GU65" s="186"/>
      <c r="GV65" s="186"/>
      <c r="GW65" s="186"/>
      <c r="GX65" s="186"/>
      <c r="GY65" s="186"/>
      <c r="GZ65" s="186"/>
      <c r="HA65" s="186"/>
      <c r="HB65" s="186"/>
      <c r="HC65" s="186"/>
      <c r="HD65" s="186"/>
      <c r="HE65" s="186"/>
      <c r="HF65" s="186"/>
      <c r="HG65" s="186"/>
      <c r="HH65" s="186"/>
      <c r="HI65" s="186"/>
      <c r="HJ65" s="186"/>
      <c r="HK65" s="186"/>
      <c r="HL65" s="186"/>
      <c r="HM65" s="186"/>
      <c r="HN65" s="186"/>
      <c r="HO65" s="186"/>
      <c r="HP65" s="186"/>
      <c r="HQ65" s="186"/>
      <c r="HR65" s="186"/>
      <c r="HS65" s="186"/>
      <c r="HT65" s="186"/>
      <c r="HU65" s="186"/>
      <c r="HV65" s="186"/>
      <c r="HW65" s="186"/>
      <c r="HX65" s="186"/>
      <c r="HY65" s="186"/>
      <c r="HZ65" s="186"/>
      <c r="IA65" s="186"/>
      <c r="IB65" s="186"/>
      <c r="IC65" s="186"/>
      <c r="ID65" s="186"/>
      <c r="IE65" s="186"/>
      <c r="IF65" s="186"/>
      <c r="IG65" s="186"/>
      <c r="IH65" s="186"/>
      <c r="II65" s="186"/>
      <c r="IJ65" s="186"/>
      <c r="IK65" s="186"/>
      <c r="IL65" s="186"/>
      <c r="IM65" s="186"/>
      <c r="IN65" s="186"/>
      <c r="IO65" s="186"/>
      <c r="IP65" s="186"/>
      <c r="IQ65" s="186"/>
      <c r="IR65" s="186"/>
      <c r="IS65" s="186"/>
      <c r="IT65" s="186"/>
      <c r="IU65" s="186"/>
      <c r="IV65" s="186"/>
      <c r="IW65" s="186"/>
      <c r="IX65" s="186"/>
      <c r="IY65" s="186"/>
      <c r="IZ65" s="186"/>
      <c r="JA65" s="186"/>
      <c r="JB65" s="186"/>
      <c r="JC65" s="186"/>
    </row>
    <row r="66" spans="1:263" x14ac:dyDescent="0.2">
      <c r="A66" s="80" t="str">
        <f>'1 Farmers, Area, Prod.'!A63</f>
        <v>Farmer 50</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186"/>
      <c r="ET66" s="186"/>
      <c r="EU66" s="186"/>
      <c r="EV66" s="186"/>
      <c r="EW66" s="186"/>
      <c r="EX66" s="186"/>
      <c r="EY66" s="186"/>
      <c r="EZ66" s="186"/>
      <c r="FA66" s="186"/>
      <c r="FB66" s="186"/>
      <c r="FC66" s="186"/>
      <c r="FD66" s="186"/>
      <c r="FE66" s="186"/>
      <c r="FF66" s="186"/>
      <c r="FG66" s="186"/>
      <c r="FH66" s="186"/>
      <c r="FI66" s="186"/>
      <c r="FJ66" s="186"/>
      <c r="FK66" s="186"/>
      <c r="FL66" s="186"/>
      <c r="FM66" s="186"/>
      <c r="FN66" s="186"/>
      <c r="FO66" s="186"/>
      <c r="FP66" s="186"/>
      <c r="FQ66" s="186"/>
      <c r="FR66" s="186"/>
      <c r="FS66" s="186"/>
      <c r="FT66" s="186"/>
      <c r="FU66" s="186"/>
      <c r="FV66" s="186"/>
      <c r="FW66" s="186"/>
      <c r="FX66" s="186"/>
      <c r="FY66" s="186"/>
      <c r="FZ66" s="186"/>
      <c r="GA66" s="186"/>
      <c r="GB66" s="186"/>
      <c r="GC66" s="186"/>
      <c r="GD66" s="186"/>
      <c r="GE66" s="186"/>
      <c r="GF66" s="186"/>
      <c r="GG66" s="186"/>
      <c r="GH66" s="186"/>
      <c r="GI66" s="186"/>
      <c r="GJ66" s="186"/>
      <c r="GK66" s="186"/>
      <c r="GL66" s="186"/>
      <c r="GM66" s="186"/>
      <c r="GN66" s="186"/>
      <c r="GO66" s="186"/>
      <c r="GP66" s="186"/>
      <c r="GQ66" s="186"/>
      <c r="GR66" s="186"/>
      <c r="GS66" s="186"/>
      <c r="GT66" s="186"/>
      <c r="GU66" s="186"/>
      <c r="GV66" s="186"/>
      <c r="GW66" s="186"/>
      <c r="GX66" s="186"/>
      <c r="GY66" s="186"/>
      <c r="GZ66" s="186"/>
      <c r="HA66" s="186"/>
      <c r="HB66" s="186"/>
      <c r="HC66" s="186"/>
      <c r="HD66" s="186"/>
      <c r="HE66" s="186"/>
      <c r="HF66" s="186"/>
      <c r="HG66" s="186"/>
      <c r="HH66" s="186"/>
      <c r="HI66" s="186"/>
      <c r="HJ66" s="186"/>
      <c r="HK66" s="186"/>
      <c r="HL66" s="186"/>
      <c r="HM66" s="186"/>
      <c r="HN66" s="186"/>
      <c r="HO66" s="186"/>
      <c r="HP66" s="186"/>
      <c r="HQ66" s="186"/>
      <c r="HR66" s="186"/>
      <c r="HS66" s="186"/>
      <c r="HT66" s="186"/>
      <c r="HU66" s="186"/>
      <c r="HV66" s="186"/>
      <c r="HW66" s="186"/>
      <c r="HX66" s="186"/>
      <c r="HY66" s="186"/>
      <c r="HZ66" s="186"/>
      <c r="IA66" s="186"/>
      <c r="IB66" s="186"/>
      <c r="IC66" s="186"/>
      <c r="ID66" s="186"/>
      <c r="IE66" s="186"/>
      <c r="IF66" s="186"/>
      <c r="IG66" s="186"/>
      <c r="IH66" s="186"/>
      <c r="II66" s="186"/>
      <c r="IJ66" s="186"/>
      <c r="IK66" s="186"/>
      <c r="IL66" s="186"/>
      <c r="IM66" s="186"/>
      <c r="IN66" s="186"/>
      <c r="IO66" s="186"/>
      <c r="IP66" s="186"/>
      <c r="IQ66" s="186"/>
      <c r="IR66" s="186"/>
      <c r="IS66" s="186"/>
      <c r="IT66" s="186"/>
      <c r="IU66" s="186"/>
      <c r="IV66" s="186"/>
      <c r="IW66" s="186"/>
      <c r="IX66" s="186"/>
      <c r="IY66" s="186"/>
      <c r="IZ66" s="186"/>
      <c r="JA66" s="186"/>
      <c r="JB66" s="186"/>
      <c r="JC66" s="186"/>
    </row>
  </sheetData>
  <sheetProtection password="CC57" sheet="1" objects="1" scenarios="1"/>
  <mergeCells count="7">
    <mergeCell ref="B1:J1"/>
    <mergeCell ref="B5:D5"/>
    <mergeCell ref="A8:IM8"/>
    <mergeCell ref="A13:IM13"/>
    <mergeCell ref="B6:D6"/>
    <mergeCell ref="B3:J3"/>
    <mergeCell ref="A9:A11"/>
  </mergeCells>
  <phoneticPr fontId="6" type="noConversion"/>
  <dataValidations count="2">
    <dataValidation type="decimal" operator="greaterThan" allowBlank="1" showInputMessage="1" showErrorMessage="1" sqref="S26:W31 B17:F41">
      <formula1>0.000000000000001</formula1>
    </dataValidation>
    <dataValidation type="decimal" operator="greaterThan" allowBlank="1" showInputMessage="1" showErrorMessage="1" sqref="X26:AB31 S17:AB25 AC17:AC41 S32:AB41 G17:R41 AE17:DD41">
      <formula1>-0.1</formula1>
    </dataValidation>
  </dataValidations>
  <pageMargins left="0.74803149606299213" right="0.39370078740157483" top="1.1023622047244095" bottom="0.98425196850393704" header="0.51181102362204722" footer="0.51181102362204722"/>
  <headerFooter alignWithMargins="0">
    <oddHeader>&amp;L&amp;G
&amp;C&amp;"Verdana,Bold"RESULTS INDICATORS FORM FOR SMALLHOLDERS 
Worksheet for collecting data at Learning Group Level</oddHeader>
  </headerFooter>
  <colBreaks count="1" manualBreakCount="1">
    <brk id="84" max="61" man="1"/>
  </colBreaks>
  <legacyDrawingHF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3:KT73"/>
  <sheetViews>
    <sheetView zoomScaleNormal="100" zoomScaleSheetLayoutView="100" workbookViewId="0">
      <selection activeCell="L30" sqref="L30"/>
    </sheetView>
  </sheetViews>
  <sheetFormatPr defaultColWidth="8.75" defaultRowHeight="11.25" x14ac:dyDescent="0.2"/>
  <cols>
    <col min="1" max="1" width="10.625" style="22" customWidth="1"/>
    <col min="2" max="2" width="9.75" style="22" customWidth="1"/>
    <col min="3" max="3" width="12.375" style="22" customWidth="1"/>
    <col min="4" max="4" width="12.75" style="22" customWidth="1"/>
    <col min="5" max="5" width="9.25" style="23" customWidth="1"/>
    <col min="6" max="6" width="9.25" style="23" hidden="1" customWidth="1"/>
    <col min="7" max="8" width="6.625" style="23" customWidth="1"/>
    <col min="9" max="22" width="6.75" style="23" customWidth="1"/>
    <col min="23" max="35" width="8.875" style="24" customWidth="1"/>
    <col min="36" max="41" width="9.25" style="24" customWidth="1"/>
    <col min="42" max="43" width="9.25" style="22" customWidth="1"/>
    <col min="44" max="16384" width="8.75" style="22"/>
  </cols>
  <sheetData>
    <row r="3" spans="1:306" ht="12.75" customHeight="1" x14ac:dyDescent="0.2">
      <c r="D3" s="294" t="s">
        <v>210</v>
      </c>
      <c r="E3" s="293" t="s">
        <v>305</v>
      </c>
      <c r="F3" s="293"/>
      <c r="G3" s="293"/>
      <c r="H3" s="293"/>
      <c r="I3" s="293"/>
      <c r="J3" s="293"/>
      <c r="K3" s="293"/>
      <c r="L3" s="293"/>
      <c r="M3" s="293"/>
      <c r="N3" s="293"/>
    </row>
    <row r="4" spans="1:306" ht="53.25" customHeight="1" x14ac:dyDescent="0.2">
      <c r="D4" s="294"/>
      <c r="E4" s="293"/>
      <c r="F4" s="293"/>
      <c r="G4" s="293"/>
      <c r="H4" s="293"/>
      <c r="I4" s="293"/>
      <c r="J4" s="293"/>
      <c r="K4" s="293"/>
      <c r="L4" s="293"/>
      <c r="M4" s="293"/>
      <c r="N4" s="293"/>
    </row>
    <row r="5" spans="1:306" hidden="1" x14ac:dyDescent="0.2"/>
    <row r="6" spans="1:306" ht="36" hidden="1" customHeight="1" x14ac:dyDescent="0.2">
      <c r="D6" s="294"/>
      <c r="E6" s="293"/>
      <c r="F6" s="293"/>
      <c r="G6" s="293"/>
      <c r="H6" s="293"/>
      <c r="I6" s="293"/>
      <c r="J6" s="293"/>
      <c r="K6" s="293"/>
      <c r="L6" s="293"/>
      <c r="M6" s="293"/>
      <c r="N6" s="293"/>
    </row>
    <row r="7" spans="1:306" ht="38.25" hidden="1" customHeight="1" x14ac:dyDescent="0.2">
      <c r="D7" s="294"/>
      <c r="E7" s="293"/>
      <c r="F7" s="293"/>
      <c r="G7" s="293"/>
      <c r="H7" s="293"/>
      <c r="I7" s="293"/>
      <c r="J7" s="293"/>
      <c r="K7" s="293"/>
      <c r="L7" s="293"/>
      <c r="M7" s="293"/>
      <c r="N7" s="293"/>
    </row>
    <row r="9" spans="1:306" hidden="1" x14ac:dyDescent="0.2"/>
    <row r="10" spans="1:306" hidden="1" x14ac:dyDescent="0.2"/>
    <row r="11" spans="1:306" hidden="1" x14ac:dyDescent="0.2"/>
    <row r="12" spans="1:306" hidden="1" x14ac:dyDescent="0.2"/>
    <row r="13" spans="1:306" hidden="1" x14ac:dyDescent="0.2"/>
    <row r="14" spans="1:306" ht="12" thickBot="1" x14ac:dyDescent="0.25"/>
    <row r="15" spans="1:306" s="19" customFormat="1" ht="24" customHeight="1" thickBot="1" x14ac:dyDescent="0.25">
      <c r="A15" s="280" t="s">
        <v>24</v>
      </c>
      <c r="B15" s="282" t="s">
        <v>23</v>
      </c>
      <c r="C15" s="282" t="s">
        <v>22</v>
      </c>
      <c r="D15" s="209" t="s">
        <v>25</v>
      </c>
      <c r="E15" s="210" t="s">
        <v>154</v>
      </c>
      <c r="F15" s="210"/>
      <c r="G15" s="281" t="s">
        <v>182</v>
      </c>
      <c r="H15" s="281"/>
      <c r="I15" s="295" t="s">
        <v>188</v>
      </c>
      <c r="J15" s="295"/>
      <c r="K15" s="295"/>
      <c r="L15" s="295"/>
      <c r="M15" s="295"/>
      <c r="N15" s="295"/>
      <c r="O15" s="295"/>
      <c r="P15" s="295"/>
      <c r="Q15" s="295"/>
      <c r="R15" s="295"/>
      <c r="S15" s="295"/>
      <c r="T15" s="295"/>
      <c r="U15" s="295"/>
      <c r="V15" s="199" t="s">
        <v>2</v>
      </c>
      <c r="W15" s="319" t="s">
        <v>212</v>
      </c>
      <c r="X15" s="320"/>
      <c r="Y15" s="320"/>
      <c r="Z15" s="320"/>
      <c r="AA15" s="320"/>
      <c r="AB15" s="320"/>
      <c r="AC15" s="320"/>
      <c r="AD15" s="320"/>
      <c r="AE15" s="320"/>
      <c r="AF15" s="320"/>
      <c r="AG15" s="320"/>
      <c r="AH15" s="320"/>
      <c r="AI15" s="320"/>
      <c r="AJ15" s="320"/>
      <c r="AK15" s="320"/>
      <c r="AL15" s="320"/>
      <c r="AM15" s="320"/>
      <c r="AN15" s="320"/>
      <c r="AO15" s="320"/>
      <c r="AP15" s="320"/>
      <c r="AQ15" s="321"/>
      <c r="AR15" s="278" t="s">
        <v>225</v>
      </c>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c r="ID15" s="278"/>
      <c r="IE15" s="278"/>
      <c r="IF15" s="278"/>
      <c r="IG15" s="278"/>
      <c r="IH15" s="278"/>
      <c r="II15" s="278"/>
      <c r="IJ15" s="278"/>
      <c r="IK15" s="278"/>
      <c r="IL15" s="278"/>
      <c r="IM15" s="278"/>
      <c r="IN15" s="278"/>
      <c r="IO15" s="278"/>
      <c r="IP15" s="278"/>
      <c r="IQ15" s="278"/>
      <c r="IR15" s="278"/>
      <c r="IS15" s="278"/>
      <c r="IT15" s="278"/>
      <c r="IU15" s="278"/>
      <c r="IV15" s="278"/>
      <c r="IW15" s="278"/>
      <c r="IX15" s="278"/>
      <c r="IY15" s="278"/>
      <c r="IZ15" s="278"/>
      <c r="JA15" s="278"/>
      <c r="JB15" s="278"/>
      <c r="JC15" s="278"/>
      <c r="JD15" s="278"/>
      <c r="JE15" s="278"/>
      <c r="JF15" s="278"/>
      <c r="JG15" s="278"/>
      <c r="JH15" s="278"/>
      <c r="JI15" s="278"/>
      <c r="JJ15" s="278"/>
      <c r="JK15" s="278"/>
      <c r="JL15" s="278"/>
      <c r="JM15" s="278"/>
      <c r="JN15" s="278"/>
      <c r="JO15" s="278"/>
      <c r="JP15" s="278"/>
      <c r="JQ15" s="278"/>
      <c r="JR15" s="278"/>
      <c r="JS15" s="278"/>
      <c r="JT15" s="278"/>
      <c r="JU15" s="278"/>
      <c r="JV15" s="278"/>
      <c r="JW15" s="278"/>
      <c r="JX15" s="278"/>
      <c r="JY15" s="278"/>
      <c r="JZ15" s="278"/>
      <c r="KA15" s="278"/>
      <c r="KB15" s="278"/>
      <c r="KC15" s="278"/>
      <c r="KD15" s="279"/>
      <c r="KE15" s="161" t="s">
        <v>304</v>
      </c>
      <c r="KF15" s="162"/>
      <c r="KG15" s="163"/>
      <c r="KH15" s="163"/>
      <c r="KI15" s="163"/>
      <c r="KJ15" s="163"/>
      <c r="KK15" s="163"/>
      <c r="KL15" s="163"/>
      <c r="KM15" s="163"/>
      <c r="KN15" s="163"/>
      <c r="KO15" s="163"/>
      <c r="KP15" s="163"/>
      <c r="KQ15" s="163"/>
      <c r="KR15" s="163"/>
      <c r="KS15" s="163"/>
      <c r="KT15" s="164"/>
    </row>
    <row r="16" spans="1:306" s="20" customFormat="1" ht="75.75" customHeight="1" x14ac:dyDescent="0.2">
      <c r="A16" s="280"/>
      <c r="B16" s="283"/>
      <c r="C16" s="283"/>
      <c r="D16" s="229" t="str">
        <f>'1 Farmers, Area, Prod.'!C9</f>
        <v>Total area harvested (in Hectares)</v>
      </c>
      <c r="E16" s="231" t="str">
        <f>'1 Farmers, Area, Prod.'!D9</f>
        <v>Total SEED cotton harvested (kg)</v>
      </c>
      <c r="F16" s="296" t="str">
        <f>'1 Farmers, Area, Prod.'!E9</f>
        <v>LINT cotton yield (kg's / ha)</v>
      </c>
      <c r="G16" s="298" t="str">
        <f>'2 Water Use'!B8</f>
        <v xml:space="preserve">Total water applied (in Cubic Metres - m3) </v>
      </c>
      <c r="H16" s="298" t="str">
        <f>'2 Water Use'!C8</f>
        <v>Total area irrigated (in Hectares - Ha)</v>
      </c>
      <c r="I16" s="288" t="str">
        <f>'3 Profitability'!B8</f>
        <v>Cost 1</v>
      </c>
      <c r="J16" s="288" t="str">
        <f>'3 Profitability'!C8</f>
        <v>Cost 2</v>
      </c>
      <c r="K16" s="288" t="str">
        <f>'3 Profitability'!D8</f>
        <v>Cost 3</v>
      </c>
      <c r="L16" s="288" t="str">
        <f>'3 Profitability'!E8</f>
        <v>Cost 4</v>
      </c>
      <c r="M16" s="288" t="str">
        <f>'3 Profitability'!F8</f>
        <v>Cost 5</v>
      </c>
      <c r="N16" s="288" t="str">
        <f>'3 Profitability'!G8</f>
        <v>Cost 6</v>
      </c>
      <c r="O16" s="288" t="str">
        <f>'3 Profitability'!H8</f>
        <v>Cost 7</v>
      </c>
      <c r="P16" s="288" t="str">
        <f>'3 Profitability'!I8</f>
        <v>Cost 8</v>
      </c>
      <c r="Q16" s="288" t="str">
        <f>'3 Profitability'!J8</f>
        <v>Cost 9</v>
      </c>
      <c r="R16" s="288" t="str">
        <f>'3 Profitability'!K8</f>
        <v>Cost 10</v>
      </c>
      <c r="S16" s="291" t="str">
        <f>'3 Profitability'!L8</f>
        <v>Income 1</v>
      </c>
      <c r="T16" s="291" t="str">
        <f>'3 Profitability'!M8</f>
        <v>Income 2</v>
      </c>
      <c r="U16" s="291" t="str">
        <f>'3 Profitability'!N8</f>
        <v>Income 3</v>
      </c>
      <c r="V16" s="287" t="str">
        <f>IF('4 Child Labour'!A8="","",'4 Child Labour'!A8)</f>
        <v>Knowledge about Child Work vs. Child Labour</v>
      </c>
      <c r="W16" s="285" t="str">
        <f>IF('5 Fertiliser Use'!B9="","",'5 Fertiliser Use'!B9)</f>
        <v xml:space="preserve">CAN: Calcium Ammonium Nitrate </v>
      </c>
      <c r="X16" s="290" t="str">
        <f>IF('5 Fertiliser Use'!C9="","",'5 Fertiliser Use'!C9)</f>
        <v>DAP: Di Ammonium Phosphate</v>
      </c>
      <c r="Y16" s="290" t="str">
        <f>IF('5 Fertiliser Use'!D9="","",'5 Fertiliser Use'!D9)</f>
        <v>Single Super Phosphate</v>
      </c>
      <c r="Z16" s="290" t="str">
        <f>IF('5 Fertiliser Use'!E9="","",'5 Fertiliser Use'!E9)</f>
        <v>Triple Super Phosphate</v>
      </c>
      <c r="AA16" s="290" t="str">
        <f>IF('5 Fertiliser Use'!F9="","",'5 Fertiliser Use'!F9)</f>
        <v>Nitrophos</v>
      </c>
      <c r="AB16" s="290" t="str">
        <f>IF('5 Fertiliser Use'!G9="","",'5 Fertiliser Use'!G9)</f>
        <v>Ammonuim sulphate</v>
      </c>
      <c r="AC16" s="290" t="str">
        <f>IF('5 Fertiliser Use'!H9="","",'5 Fertiliser Use'!H9)</f>
        <v>Ammonium Nitrate</v>
      </c>
      <c r="AD16" s="290" t="str">
        <f>IF('5 Fertiliser Use'!I9="","",'5 Fertiliser Use'!I9)</f>
        <v>Potassium Sulfate</v>
      </c>
      <c r="AE16" s="290" t="str">
        <f>IF('5 Fertiliser Use'!J9="","",'5 Fertiliser Use'!J9)</f>
        <v>Potassium Phosphate Monobasic</v>
      </c>
      <c r="AF16" s="322" t="str">
        <f>IF('5 Fertiliser Use'!K9="","",'5 Fertiliser Use'!K9)</f>
        <v>Potash</v>
      </c>
      <c r="AG16" s="317" t="s">
        <v>155</v>
      </c>
      <c r="AH16" s="317" t="s">
        <v>115</v>
      </c>
      <c r="AI16" s="317" t="s">
        <v>6</v>
      </c>
      <c r="AJ16" s="207" t="s">
        <v>311</v>
      </c>
      <c r="AK16" s="207" t="s">
        <v>312</v>
      </c>
      <c r="AL16" s="207" t="s">
        <v>313</v>
      </c>
      <c r="AM16" s="207" t="s">
        <v>314</v>
      </c>
      <c r="AN16" s="207" t="s">
        <v>315</v>
      </c>
      <c r="AO16" s="207" t="s">
        <v>316</v>
      </c>
      <c r="AP16" s="207" t="s">
        <v>317</v>
      </c>
      <c r="AQ16" s="207" t="s">
        <v>318</v>
      </c>
      <c r="AR16" s="165" t="s">
        <v>26</v>
      </c>
      <c r="AS16" s="165" t="s">
        <v>226</v>
      </c>
      <c r="AT16" s="165" t="s">
        <v>226</v>
      </c>
      <c r="AU16" s="165" t="s">
        <v>226</v>
      </c>
      <c r="AV16" s="165" t="s">
        <v>226</v>
      </c>
      <c r="AW16" s="165" t="s">
        <v>226</v>
      </c>
      <c r="AX16" s="166" t="s">
        <v>27</v>
      </c>
      <c r="AY16" s="166" t="s">
        <v>156</v>
      </c>
      <c r="AZ16" s="166" t="s">
        <v>156</v>
      </c>
      <c r="BA16" s="166" t="s">
        <v>156</v>
      </c>
      <c r="BB16" s="166" t="s">
        <v>156</v>
      </c>
      <c r="BC16" s="166" t="s">
        <v>156</v>
      </c>
      <c r="BD16" s="166" t="s">
        <v>28</v>
      </c>
      <c r="BE16" s="166" t="s">
        <v>29</v>
      </c>
      <c r="BF16" s="166" t="s">
        <v>30</v>
      </c>
      <c r="BG16" s="166" t="s">
        <v>31</v>
      </c>
      <c r="BH16" s="166" t="s">
        <v>227</v>
      </c>
      <c r="BI16" s="166" t="s">
        <v>227</v>
      </c>
      <c r="BJ16" s="166" t="s">
        <v>227</v>
      </c>
      <c r="BK16" s="166" t="s">
        <v>228</v>
      </c>
      <c r="BL16" s="167" t="s">
        <v>32</v>
      </c>
      <c r="BM16" s="167" t="s">
        <v>32</v>
      </c>
      <c r="BN16" s="167" t="s">
        <v>32</v>
      </c>
      <c r="BO16" s="167" t="s">
        <v>32</v>
      </c>
      <c r="BP16" s="167" t="s">
        <v>229</v>
      </c>
      <c r="BQ16" s="166" t="s">
        <v>38</v>
      </c>
      <c r="BR16" s="166" t="s">
        <v>230</v>
      </c>
      <c r="BS16" s="166" t="s">
        <v>39</v>
      </c>
      <c r="BT16" s="166" t="s">
        <v>40</v>
      </c>
      <c r="BU16" s="168" t="s">
        <v>231</v>
      </c>
      <c r="BV16" s="168" t="s">
        <v>231</v>
      </c>
      <c r="BW16" s="169" t="s">
        <v>232</v>
      </c>
      <c r="BX16" s="169" t="s">
        <v>232</v>
      </c>
      <c r="BY16" s="169" t="s">
        <v>232</v>
      </c>
      <c r="BZ16" s="169" t="s">
        <v>232</v>
      </c>
      <c r="CA16" s="169" t="s">
        <v>233</v>
      </c>
      <c r="CB16" s="169" t="s">
        <v>233</v>
      </c>
      <c r="CC16" s="166" t="s">
        <v>192</v>
      </c>
      <c r="CD16" s="166" t="s">
        <v>192</v>
      </c>
      <c r="CE16" s="169" t="s">
        <v>42</v>
      </c>
      <c r="CF16" s="169" t="s">
        <v>42</v>
      </c>
      <c r="CG16" s="169" t="s">
        <v>42</v>
      </c>
      <c r="CH16" s="169" t="s">
        <v>234</v>
      </c>
      <c r="CI16" s="169" t="s">
        <v>235</v>
      </c>
      <c r="CJ16" s="169" t="s">
        <v>236</v>
      </c>
      <c r="CK16" s="169" t="s">
        <v>236</v>
      </c>
      <c r="CL16" s="170" t="s">
        <v>43</v>
      </c>
      <c r="CM16" s="170" t="s">
        <v>43</v>
      </c>
      <c r="CN16" s="170" t="s">
        <v>43</v>
      </c>
      <c r="CO16" s="170" t="s">
        <v>43</v>
      </c>
      <c r="CP16" s="166" t="s">
        <v>193</v>
      </c>
      <c r="CQ16" s="166" t="s">
        <v>237</v>
      </c>
      <c r="CR16" s="166" t="s">
        <v>237</v>
      </c>
      <c r="CS16" s="166" t="s">
        <v>237</v>
      </c>
      <c r="CT16" s="166" t="s">
        <v>44</v>
      </c>
      <c r="CU16" s="166" t="s">
        <v>44</v>
      </c>
      <c r="CV16" s="166" t="s">
        <v>44</v>
      </c>
      <c r="CW16" s="166" t="s">
        <v>44</v>
      </c>
      <c r="CX16" s="166" t="s">
        <v>44</v>
      </c>
      <c r="CY16" s="166" t="s">
        <v>194</v>
      </c>
      <c r="CZ16" s="166" t="s">
        <v>194</v>
      </c>
      <c r="DA16" s="166" t="s">
        <v>238</v>
      </c>
      <c r="DB16" s="166" t="s">
        <v>238</v>
      </c>
      <c r="DC16" s="166" t="s">
        <v>45</v>
      </c>
      <c r="DD16" s="166" t="s">
        <v>45</v>
      </c>
      <c r="DE16" s="166" t="s">
        <v>45</v>
      </c>
      <c r="DF16" s="166" t="s">
        <v>45</v>
      </c>
      <c r="DG16" s="166" t="s">
        <v>46</v>
      </c>
      <c r="DH16" s="166" t="s">
        <v>47</v>
      </c>
      <c r="DI16" s="166" t="s">
        <v>48</v>
      </c>
      <c r="DJ16" s="166" t="s">
        <v>49</v>
      </c>
      <c r="DK16" s="166" t="s">
        <v>239</v>
      </c>
      <c r="DL16" s="166" t="s">
        <v>239</v>
      </c>
      <c r="DM16" s="166" t="s">
        <v>189</v>
      </c>
      <c r="DN16" s="166" t="s">
        <v>189</v>
      </c>
      <c r="DO16" s="166" t="s">
        <v>189</v>
      </c>
      <c r="DP16" s="166" t="s">
        <v>189</v>
      </c>
      <c r="DQ16" s="169" t="s">
        <v>51</v>
      </c>
      <c r="DR16" s="169" t="s">
        <v>51</v>
      </c>
      <c r="DS16" s="169" t="s">
        <v>240</v>
      </c>
      <c r="DT16" s="166" t="s">
        <v>52</v>
      </c>
      <c r="DU16" s="166" t="s">
        <v>53</v>
      </c>
      <c r="DV16" s="166" t="s">
        <v>54</v>
      </c>
      <c r="DW16" s="166" t="s">
        <v>241</v>
      </c>
      <c r="DX16" s="166" t="s">
        <v>195</v>
      </c>
      <c r="DY16" s="166" t="s">
        <v>195</v>
      </c>
      <c r="DZ16" s="166" t="s">
        <v>157</v>
      </c>
      <c r="EA16" s="166" t="s">
        <v>55</v>
      </c>
      <c r="EB16" s="169" t="s">
        <v>196</v>
      </c>
      <c r="EC16" s="169" t="s">
        <v>196</v>
      </c>
      <c r="ED16" s="169" t="s">
        <v>196</v>
      </c>
      <c r="EE16" s="166" t="s">
        <v>183</v>
      </c>
      <c r="EF16" s="166" t="s">
        <v>56</v>
      </c>
      <c r="EG16" s="166" t="s">
        <v>242</v>
      </c>
      <c r="EH16" s="166" t="s">
        <v>242</v>
      </c>
      <c r="EI16" s="166" t="s">
        <v>57</v>
      </c>
      <c r="EJ16" s="166" t="s">
        <v>58</v>
      </c>
      <c r="EK16" s="166" t="s">
        <v>243</v>
      </c>
      <c r="EL16" s="166" t="s">
        <v>244</v>
      </c>
      <c r="EM16" s="166" t="s">
        <v>245</v>
      </c>
      <c r="EN16" s="166" t="s">
        <v>246</v>
      </c>
      <c r="EO16" s="166" t="s">
        <v>246</v>
      </c>
      <c r="EP16" s="171" t="s">
        <v>247</v>
      </c>
      <c r="EQ16" s="166" t="s">
        <v>248</v>
      </c>
      <c r="ER16" s="166" t="s">
        <v>249</v>
      </c>
      <c r="ES16" s="166" t="s">
        <v>250</v>
      </c>
      <c r="ET16" s="166" t="s">
        <v>60</v>
      </c>
      <c r="EU16" s="166" t="s">
        <v>60</v>
      </c>
      <c r="EV16" s="166" t="s">
        <v>60</v>
      </c>
      <c r="EW16" s="166" t="s">
        <v>251</v>
      </c>
      <c r="EX16" s="166" t="s">
        <v>252</v>
      </c>
      <c r="EY16" s="166" t="s">
        <v>61</v>
      </c>
      <c r="EZ16" s="166" t="s">
        <v>62</v>
      </c>
      <c r="FA16" s="166" t="s">
        <v>253</v>
      </c>
      <c r="FB16" s="166" t="s">
        <v>63</v>
      </c>
      <c r="FC16" s="166" t="s">
        <v>254</v>
      </c>
      <c r="FD16" s="166" t="s">
        <v>197</v>
      </c>
      <c r="FE16" s="166" t="s">
        <v>255</v>
      </c>
      <c r="FF16" s="166" t="s">
        <v>255</v>
      </c>
      <c r="FG16" s="166" t="s">
        <v>256</v>
      </c>
      <c r="FH16" s="166" t="s">
        <v>158</v>
      </c>
      <c r="FI16" s="166" t="s">
        <v>158</v>
      </c>
      <c r="FJ16" s="166" t="s">
        <v>158</v>
      </c>
      <c r="FK16" s="166" t="s">
        <v>158</v>
      </c>
      <c r="FL16" s="166" t="s">
        <v>158</v>
      </c>
      <c r="FM16" s="166" t="s">
        <v>158</v>
      </c>
      <c r="FN16" s="166" t="s">
        <v>158</v>
      </c>
      <c r="FO16" s="166" t="s">
        <v>158</v>
      </c>
      <c r="FP16" s="166" t="s">
        <v>158</v>
      </c>
      <c r="FQ16" s="166" t="s">
        <v>158</v>
      </c>
      <c r="FR16" s="166" t="s">
        <v>158</v>
      </c>
      <c r="FS16" s="166" t="s">
        <v>257</v>
      </c>
      <c r="FT16" s="166" t="s">
        <v>202</v>
      </c>
      <c r="FU16" s="166" t="s">
        <v>202</v>
      </c>
      <c r="FV16" s="166" t="s">
        <v>187</v>
      </c>
      <c r="FW16" s="166" t="s">
        <v>187</v>
      </c>
      <c r="FX16" s="166" t="s">
        <v>187</v>
      </c>
      <c r="FY16" s="166" t="s">
        <v>258</v>
      </c>
      <c r="FZ16" s="166" t="s">
        <v>259</v>
      </c>
      <c r="GA16" s="166" t="s">
        <v>159</v>
      </c>
      <c r="GB16" s="166" t="s">
        <v>159</v>
      </c>
      <c r="GC16" s="166" t="s">
        <v>203</v>
      </c>
      <c r="GD16" s="166" t="s">
        <v>203</v>
      </c>
      <c r="GE16" s="166" t="s">
        <v>203</v>
      </c>
      <c r="GF16" s="166" t="s">
        <v>203</v>
      </c>
      <c r="GG16" s="166" t="s">
        <v>204</v>
      </c>
      <c r="GH16" s="166" t="s">
        <v>204</v>
      </c>
      <c r="GI16" s="166" t="s">
        <v>204</v>
      </c>
      <c r="GJ16" s="166" t="s">
        <v>64</v>
      </c>
      <c r="GK16" s="166" t="s">
        <v>64</v>
      </c>
      <c r="GL16" s="166" t="s">
        <v>64</v>
      </c>
      <c r="GM16" s="166" t="s">
        <v>64</v>
      </c>
      <c r="GN16" s="166" t="s">
        <v>65</v>
      </c>
      <c r="GO16" s="166" t="s">
        <v>65</v>
      </c>
      <c r="GP16" s="166" t="s">
        <v>65</v>
      </c>
      <c r="GQ16" s="166" t="s">
        <v>260</v>
      </c>
      <c r="GR16" s="166" t="s">
        <v>261</v>
      </c>
      <c r="GS16" s="166" t="s">
        <v>66</v>
      </c>
      <c r="GT16" s="166" t="s">
        <v>205</v>
      </c>
      <c r="GU16" s="166" t="s">
        <v>206</v>
      </c>
      <c r="GV16" s="166" t="s">
        <v>67</v>
      </c>
      <c r="GW16" s="166" t="s">
        <v>68</v>
      </c>
      <c r="GX16" s="166" t="s">
        <v>68</v>
      </c>
      <c r="GY16" s="166" t="s">
        <v>68</v>
      </c>
      <c r="GZ16" s="166" t="s">
        <v>68</v>
      </c>
      <c r="HA16" s="166" t="s">
        <v>68</v>
      </c>
      <c r="HB16" s="166" t="s">
        <v>68</v>
      </c>
      <c r="HC16" s="166" t="s">
        <v>69</v>
      </c>
      <c r="HD16" s="166" t="s">
        <v>160</v>
      </c>
      <c r="HE16" s="166" t="s">
        <v>70</v>
      </c>
      <c r="HF16" s="166" t="s">
        <v>262</v>
      </c>
      <c r="HG16" s="166" t="s">
        <v>71</v>
      </c>
      <c r="HH16" s="166" t="s">
        <v>207</v>
      </c>
      <c r="HI16" s="169" t="s">
        <v>207</v>
      </c>
      <c r="HJ16" s="169" t="s">
        <v>207</v>
      </c>
      <c r="HK16" s="169" t="s">
        <v>263</v>
      </c>
      <c r="HL16" s="169" t="s">
        <v>264</v>
      </c>
      <c r="HM16" s="166" t="s">
        <v>72</v>
      </c>
      <c r="HN16" s="166" t="s">
        <v>73</v>
      </c>
      <c r="HO16" s="166" t="s">
        <v>73</v>
      </c>
      <c r="HP16" s="166" t="s">
        <v>265</v>
      </c>
      <c r="HQ16" s="166" t="s">
        <v>208</v>
      </c>
      <c r="HR16" s="166" t="s">
        <v>74</v>
      </c>
      <c r="HS16" s="166" t="s">
        <v>75</v>
      </c>
      <c r="HT16" s="166" t="s">
        <v>75</v>
      </c>
      <c r="HU16" s="166" t="s">
        <v>266</v>
      </c>
      <c r="HV16" s="166" t="s">
        <v>266</v>
      </c>
      <c r="HW16" s="166" t="s">
        <v>267</v>
      </c>
      <c r="HX16" s="166" t="s">
        <v>268</v>
      </c>
      <c r="HY16" s="166" t="s">
        <v>268</v>
      </c>
      <c r="HZ16" s="166" t="s">
        <v>268</v>
      </c>
      <c r="IA16" s="166" t="s">
        <v>269</v>
      </c>
      <c r="IB16" s="166" t="s">
        <v>76</v>
      </c>
      <c r="IC16" s="166" t="s">
        <v>270</v>
      </c>
      <c r="ID16" s="166" t="s">
        <v>270</v>
      </c>
      <c r="IE16" s="166" t="s">
        <v>270</v>
      </c>
      <c r="IF16" s="166" t="s">
        <v>270</v>
      </c>
      <c r="IG16" s="166" t="s">
        <v>270</v>
      </c>
      <c r="IH16" s="166" t="s">
        <v>271</v>
      </c>
      <c r="II16" s="166" t="s">
        <v>272</v>
      </c>
      <c r="IJ16" s="166" t="s">
        <v>272</v>
      </c>
      <c r="IK16" s="166" t="s">
        <v>76</v>
      </c>
      <c r="IL16" s="166" t="s">
        <v>76</v>
      </c>
      <c r="IM16" s="166" t="s">
        <v>76</v>
      </c>
      <c r="IN16" s="166" t="s">
        <v>273</v>
      </c>
      <c r="IO16" s="166" t="s">
        <v>274</v>
      </c>
      <c r="IP16" s="166" t="s">
        <v>275</v>
      </c>
      <c r="IQ16" s="166" t="s">
        <v>81</v>
      </c>
      <c r="IR16" s="166" t="s">
        <v>81</v>
      </c>
      <c r="IS16" s="166" t="s">
        <v>82</v>
      </c>
      <c r="IT16" s="166" t="s">
        <v>209</v>
      </c>
      <c r="IU16" s="166" t="s">
        <v>209</v>
      </c>
      <c r="IV16" s="166" t="s">
        <v>209</v>
      </c>
      <c r="IW16" s="166" t="s">
        <v>209</v>
      </c>
      <c r="IX16" s="166" t="s">
        <v>209</v>
      </c>
      <c r="IY16" s="166" t="s">
        <v>276</v>
      </c>
      <c r="IZ16" s="166" t="s">
        <v>277</v>
      </c>
      <c r="JA16" s="166" t="s">
        <v>277</v>
      </c>
      <c r="JB16" s="166" t="s">
        <v>277</v>
      </c>
      <c r="JC16" s="166" t="s">
        <v>277</v>
      </c>
      <c r="JD16" s="166" t="s">
        <v>277</v>
      </c>
      <c r="JE16" s="166" t="s">
        <v>278</v>
      </c>
      <c r="JF16" s="166" t="s">
        <v>279</v>
      </c>
      <c r="JG16" s="166" t="s">
        <v>280</v>
      </c>
      <c r="JH16" s="166" t="s">
        <v>280</v>
      </c>
      <c r="JI16" s="166" t="s">
        <v>281</v>
      </c>
      <c r="JJ16" s="166" t="s">
        <v>281</v>
      </c>
      <c r="JK16" s="166" t="s">
        <v>83</v>
      </c>
      <c r="JL16" s="166" t="s">
        <v>161</v>
      </c>
      <c r="JM16" s="166" t="s">
        <v>161</v>
      </c>
      <c r="JN16" s="166" t="s">
        <v>84</v>
      </c>
      <c r="JO16" s="166" t="s">
        <v>282</v>
      </c>
      <c r="JP16" s="166" t="s">
        <v>283</v>
      </c>
      <c r="JQ16" s="166" t="s">
        <v>284</v>
      </c>
      <c r="JR16" s="166" t="s">
        <v>284</v>
      </c>
      <c r="JS16" s="166" t="s">
        <v>285</v>
      </c>
      <c r="JT16" s="166" t="s">
        <v>286</v>
      </c>
      <c r="JU16" s="166" t="s">
        <v>287</v>
      </c>
      <c r="JV16" s="166" t="s">
        <v>288</v>
      </c>
      <c r="JW16" s="166" t="s">
        <v>288</v>
      </c>
      <c r="JX16" s="166" t="s">
        <v>288</v>
      </c>
      <c r="JY16" s="166" t="s">
        <v>288</v>
      </c>
      <c r="JZ16" s="166" t="s">
        <v>85</v>
      </c>
      <c r="KA16" s="166" t="s">
        <v>289</v>
      </c>
      <c r="KB16" s="166" t="s">
        <v>289</v>
      </c>
      <c r="KC16" s="166" t="s">
        <v>290</v>
      </c>
      <c r="KD16" s="166" t="s">
        <v>291</v>
      </c>
      <c r="KE16" s="172" t="s">
        <v>292</v>
      </c>
      <c r="KF16" s="172" t="s">
        <v>292</v>
      </c>
      <c r="KG16" s="172" t="s">
        <v>292</v>
      </c>
      <c r="KH16" s="172" t="s">
        <v>292</v>
      </c>
      <c r="KI16" s="172" t="s">
        <v>292</v>
      </c>
      <c r="KJ16" s="172" t="s">
        <v>292</v>
      </c>
      <c r="KK16" s="172" t="s">
        <v>292</v>
      </c>
      <c r="KL16" s="172" t="s">
        <v>292</v>
      </c>
      <c r="KM16" s="172" t="s">
        <v>292</v>
      </c>
      <c r="KN16" s="172" t="s">
        <v>292</v>
      </c>
      <c r="KO16" s="172" t="s">
        <v>292</v>
      </c>
      <c r="KP16" s="172" t="s">
        <v>292</v>
      </c>
      <c r="KQ16" s="172" t="s">
        <v>292</v>
      </c>
      <c r="KR16" s="172" t="s">
        <v>292</v>
      </c>
      <c r="KS16" s="172" t="s">
        <v>292</v>
      </c>
      <c r="KT16" s="172" t="s">
        <v>292</v>
      </c>
    </row>
    <row r="17" spans="1:306" s="27" customFormat="1" ht="30.75" customHeight="1" x14ac:dyDescent="0.2">
      <c r="A17" s="280"/>
      <c r="B17" s="283"/>
      <c r="C17" s="283"/>
      <c r="D17" s="230"/>
      <c r="E17" s="232"/>
      <c r="F17" s="296"/>
      <c r="G17" s="298"/>
      <c r="H17" s="298"/>
      <c r="I17" s="289"/>
      <c r="J17" s="289"/>
      <c r="K17" s="289"/>
      <c r="L17" s="289"/>
      <c r="M17" s="289"/>
      <c r="N17" s="289"/>
      <c r="O17" s="289"/>
      <c r="P17" s="289"/>
      <c r="Q17" s="289"/>
      <c r="R17" s="289"/>
      <c r="S17" s="292"/>
      <c r="T17" s="292"/>
      <c r="U17" s="292"/>
      <c r="V17" s="287"/>
      <c r="W17" s="285"/>
      <c r="X17" s="290"/>
      <c r="Y17" s="290"/>
      <c r="Z17" s="290"/>
      <c r="AA17" s="290"/>
      <c r="AB17" s="290"/>
      <c r="AC17" s="290"/>
      <c r="AD17" s="290"/>
      <c r="AE17" s="290"/>
      <c r="AF17" s="322"/>
      <c r="AG17" s="317"/>
      <c r="AH17" s="317"/>
      <c r="AI17" s="317"/>
      <c r="AJ17" s="146" t="s">
        <v>319</v>
      </c>
      <c r="AK17" s="146" t="s">
        <v>319</v>
      </c>
      <c r="AL17" s="146" t="s">
        <v>319</v>
      </c>
      <c r="AM17" s="146" t="s">
        <v>319</v>
      </c>
      <c r="AN17" s="146" t="s">
        <v>319</v>
      </c>
      <c r="AO17" s="146" t="s">
        <v>319</v>
      </c>
      <c r="AP17" s="146" t="s">
        <v>319</v>
      </c>
      <c r="AQ17" s="146" t="s">
        <v>319</v>
      </c>
      <c r="AR17" s="173">
        <v>18</v>
      </c>
      <c r="AS17" s="174">
        <v>0.5</v>
      </c>
      <c r="AT17" s="173">
        <v>1</v>
      </c>
      <c r="AU17" s="173">
        <v>2</v>
      </c>
      <c r="AV17" s="173">
        <v>3</v>
      </c>
      <c r="AW17" s="173">
        <v>5</v>
      </c>
      <c r="AX17" s="175">
        <v>750</v>
      </c>
      <c r="AY17" s="175">
        <v>3</v>
      </c>
      <c r="AZ17" s="175">
        <v>5</v>
      </c>
      <c r="BA17" s="175">
        <v>20</v>
      </c>
      <c r="BB17" s="175">
        <v>25</v>
      </c>
      <c r="BC17" s="175">
        <v>200</v>
      </c>
      <c r="BD17" s="175">
        <v>500</v>
      </c>
      <c r="BE17" s="176" t="s">
        <v>33</v>
      </c>
      <c r="BF17" s="176" t="s">
        <v>34</v>
      </c>
      <c r="BG17" s="176" t="s">
        <v>35</v>
      </c>
      <c r="BH17" s="177">
        <v>1.5</v>
      </c>
      <c r="BI17" s="177">
        <v>1.8</v>
      </c>
      <c r="BJ17" s="175">
        <v>2</v>
      </c>
      <c r="BK17" s="175">
        <v>10</v>
      </c>
      <c r="BL17" s="175">
        <v>250</v>
      </c>
      <c r="BM17" s="175">
        <v>25</v>
      </c>
      <c r="BN17" s="175">
        <v>20</v>
      </c>
      <c r="BO17" s="175">
        <v>8</v>
      </c>
      <c r="BP17" s="175" t="s">
        <v>293</v>
      </c>
      <c r="BQ17" s="175">
        <v>32</v>
      </c>
      <c r="BR17" s="175">
        <v>600</v>
      </c>
      <c r="BS17" s="175">
        <v>480</v>
      </c>
      <c r="BT17" s="175">
        <v>125</v>
      </c>
      <c r="BU17" s="177">
        <v>2.5</v>
      </c>
      <c r="BV17" s="177">
        <v>4.5</v>
      </c>
      <c r="BW17" s="175">
        <v>30</v>
      </c>
      <c r="BX17" s="175">
        <v>100</v>
      </c>
      <c r="BY17" s="177">
        <v>2.5</v>
      </c>
      <c r="BZ17" s="175">
        <v>10</v>
      </c>
      <c r="CA17" s="175">
        <v>16000</v>
      </c>
      <c r="CB17" s="175">
        <v>32000</v>
      </c>
      <c r="CC17" s="175">
        <v>250</v>
      </c>
      <c r="CD17" s="175">
        <v>400</v>
      </c>
      <c r="CE17" s="175">
        <v>500</v>
      </c>
      <c r="CF17" s="175">
        <v>350</v>
      </c>
      <c r="CG17" s="175">
        <v>50</v>
      </c>
      <c r="CH17" s="175">
        <v>20</v>
      </c>
      <c r="CI17" s="175" t="s">
        <v>294</v>
      </c>
      <c r="CJ17" s="175">
        <v>20</v>
      </c>
      <c r="CK17" s="175">
        <v>25</v>
      </c>
      <c r="CL17" s="175">
        <v>10</v>
      </c>
      <c r="CM17" s="175">
        <v>30</v>
      </c>
      <c r="CN17" s="175">
        <v>100</v>
      </c>
      <c r="CO17" s="175">
        <v>360</v>
      </c>
      <c r="CP17" s="175">
        <v>400</v>
      </c>
      <c r="CQ17" s="175">
        <v>40</v>
      </c>
      <c r="CR17" s="175">
        <v>50</v>
      </c>
      <c r="CS17" s="175">
        <v>75</v>
      </c>
      <c r="CT17" s="175">
        <v>40</v>
      </c>
      <c r="CU17" s="175">
        <v>200</v>
      </c>
      <c r="CV17" s="175">
        <v>250</v>
      </c>
      <c r="CW17" s="175">
        <v>382</v>
      </c>
      <c r="CX17" s="175">
        <v>480</v>
      </c>
      <c r="CY17" s="177">
        <v>116.2</v>
      </c>
      <c r="CZ17" s="175">
        <v>240</v>
      </c>
      <c r="DA17" s="175">
        <v>185</v>
      </c>
      <c r="DB17" s="175">
        <v>200</v>
      </c>
      <c r="DC17" s="175">
        <v>10</v>
      </c>
      <c r="DD17" s="175">
        <v>25</v>
      </c>
      <c r="DE17" s="175">
        <v>250</v>
      </c>
      <c r="DF17" s="175">
        <v>500</v>
      </c>
      <c r="DG17" s="175"/>
      <c r="DH17" s="175">
        <v>500</v>
      </c>
      <c r="DI17" s="176" t="s">
        <v>50</v>
      </c>
      <c r="DJ17" s="175">
        <v>50</v>
      </c>
      <c r="DK17" s="177">
        <v>2.5</v>
      </c>
      <c r="DL17" s="175">
        <v>10</v>
      </c>
      <c r="DM17" s="175">
        <v>100</v>
      </c>
      <c r="DN17" s="175">
        <v>200</v>
      </c>
      <c r="DO17" s="175">
        <v>250</v>
      </c>
      <c r="DP17" s="175">
        <v>300</v>
      </c>
      <c r="DQ17" s="175">
        <v>25</v>
      </c>
      <c r="DR17" s="175">
        <v>120</v>
      </c>
      <c r="DS17" s="175" t="s">
        <v>295</v>
      </c>
      <c r="DT17" s="175" t="s">
        <v>296</v>
      </c>
      <c r="DU17" s="175">
        <v>500</v>
      </c>
      <c r="DV17" s="175">
        <v>250</v>
      </c>
      <c r="DW17" s="175">
        <v>393</v>
      </c>
      <c r="DX17" s="175">
        <v>480</v>
      </c>
      <c r="DY17" s="175">
        <v>800</v>
      </c>
      <c r="DZ17" s="175">
        <v>400</v>
      </c>
      <c r="EA17" s="175">
        <v>500</v>
      </c>
      <c r="EB17" s="175">
        <v>5</v>
      </c>
      <c r="EC17" s="175">
        <v>19</v>
      </c>
      <c r="ED17" s="175">
        <v>50</v>
      </c>
      <c r="EE17" s="175">
        <v>350</v>
      </c>
      <c r="EF17" s="176" t="s">
        <v>59</v>
      </c>
      <c r="EG17" s="175">
        <v>50</v>
      </c>
      <c r="EH17" s="175">
        <v>200</v>
      </c>
      <c r="EI17" s="175"/>
      <c r="EJ17" s="175">
        <v>500</v>
      </c>
      <c r="EK17" s="175">
        <v>50</v>
      </c>
      <c r="EL17" s="175">
        <v>110</v>
      </c>
      <c r="EM17" s="175">
        <v>120</v>
      </c>
      <c r="EN17" s="175">
        <v>500</v>
      </c>
      <c r="EO17" s="175">
        <v>550</v>
      </c>
      <c r="EP17" s="175">
        <v>5</v>
      </c>
      <c r="EQ17" s="175">
        <v>500</v>
      </c>
      <c r="ER17" s="175">
        <v>50</v>
      </c>
      <c r="ES17" s="175">
        <v>500</v>
      </c>
      <c r="ET17" s="175">
        <v>180</v>
      </c>
      <c r="EU17" s="175">
        <v>200</v>
      </c>
      <c r="EV17" s="175">
        <v>480</v>
      </c>
      <c r="EW17" s="177">
        <v>2.5</v>
      </c>
      <c r="EX17" s="177">
        <v>800</v>
      </c>
      <c r="EY17" s="175">
        <v>125</v>
      </c>
      <c r="EZ17" s="175">
        <v>480</v>
      </c>
      <c r="FA17" s="175" t="s">
        <v>297</v>
      </c>
      <c r="FB17" s="175">
        <v>50</v>
      </c>
      <c r="FC17" s="175">
        <v>795</v>
      </c>
      <c r="FD17" s="175">
        <v>100</v>
      </c>
      <c r="FE17" s="175">
        <v>25</v>
      </c>
      <c r="FF17" s="175">
        <v>50</v>
      </c>
      <c r="FG17" s="175">
        <v>35</v>
      </c>
      <c r="FH17" s="175">
        <v>10</v>
      </c>
      <c r="FI17" s="177">
        <v>12.5</v>
      </c>
      <c r="FJ17" s="175">
        <v>20</v>
      </c>
      <c r="FK17" s="175">
        <v>5</v>
      </c>
      <c r="FL17" s="175">
        <v>178</v>
      </c>
      <c r="FM17" s="175">
        <v>200</v>
      </c>
      <c r="FN17" s="175">
        <v>250</v>
      </c>
      <c r="FO17" s="175">
        <v>300</v>
      </c>
      <c r="FP17" s="175">
        <v>350</v>
      </c>
      <c r="FQ17" s="175">
        <v>480</v>
      </c>
      <c r="FR17" s="175">
        <v>700</v>
      </c>
      <c r="FS17" s="175" t="s">
        <v>298</v>
      </c>
      <c r="FT17" s="175">
        <v>145</v>
      </c>
      <c r="FU17" s="175">
        <v>150</v>
      </c>
      <c r="FV17" s="175">
        <v>25</v>
      </c>
      <c r="FW17" s="175">
        <v>50</v>
      </c>
      <c r="FX17" s="175">
        <v>250</v>
      </c>
      <c r="FY17" s="175" t="s">
        <v>299</v>
      </c>
      <c r="FZ17" s="175">
        <v>475</v>
      </c>
      <c r="GA17" s="175">
        <v>50</v>
      </c>
      <c r="GB17" s="175">
        <v>100</v>
      </c>
      <c r="GC17" s="175">
        <v>190</v>
      </c>
      <c r="GD17" s="175">
        <v>200</v>
      </c>
      <c r="GE17" s="175">
        <v>250</v>
      </c>
      <c r="GF17" s="175">
        <v>650</v>
      </c>
      <c r="GG17" s="175">
        <v>70</v>
      </c>
      <c r="GH17" s="175">
        <v>80</v>
      </c>
      <c r="GI17" s="175">
        <v>600</v>
      </c>
      <c r="GJ17" s="177">
        <v>0.1</v>
      </c>
      <c r="GK17" s="177">
        <v>0.3</v>
      </c>
      <c r="GL17" s="175">
        <v>1</v>
      </c>
      <c r="GM17" s="177">
        <v>1.1000000000000001</v>
      </c>
      <c r="GN17" s="175">
        <v>50</v>
      </c>
      <c r="GO17" s="175">
        <v>98</v>
      </c>
      <c r="GP17" s="175">
        <v>250</v>
      </c>
      <c r="GQ17" s="175">
        <v>240</v>
      </c>
      <c r="GR17" s="175" t="s">
        <v>300</v>
      </c>
      <c r="GS17" s="175">
        <v>580</v>
      </c>
      <c r="GT17" s="175">
        <v>200</v>
      </c>
      <c r="GU17" s="175">
        <v>240</v>
      </c>
      <c r="GV17" s="175">
        <v>350</v>
      </c>
      <c r="GW17" s="175">
        <v>3</v>
      </c>
      <c r="GX17" s="175">
        <v>25</v>
      </c>
      <c r="GY17" s="175">
        <v>50</v>
      </c>
      <c r="GZ17" s="175">
        <v>80</v>
      </c>
      <c r="HA17" s="175">
        <v>93</v>
      </c>
      <c r="HB17" s="175">
        <v>1000</v>
      </c>
      <c r="HC17" s="175">
        <v>100</v>
      </c>
      <c r="HD17" s="175">
        <v>100</v>
      </c>
      <c r="HE17" s="175" t="s">
        <v>77</v>
      </c>
      <c r="HF17" s="175">
        <v>200</v>
      </c>
      <c r="HG17" s="175">
        <v>600</v>
      </c>
      <c r="HH17" s="175">
        <v>330</v>
      </c>
      <c r="HI17" s="175">
        <v>450</v>
      </c>
      <c r="HJ17" s="175">
        <v>500</v>
      </c>
      <c r="HK17" s="175">
        <v>500</v>
      </c>
      <c r="HL17" s="175" t="s">
        <v>301</v>
      </c>
      <c r="HM17" s="175">
        <v>400</v>
      </c>
      <c r="HN17" s="175">
        <v>40</v>
      </c>
      <c r="HO17" s="175">
        <v>50</v>
      </c>
      <c r="HP17" s="175">
        <v>500</v>
      </c>
      <c r="HQ17" s="175">
        <v>500</v>
      </c>
      <c r="HR17" s="175" t="s">
        <v>78</v>
      </c>
      <c r="HS17" s="175">
        <v>500</v>
      </c>
      <c r="HT17" s="175">
        <v>730</v>
      </c>
      <c r="HU17" s="175">
        <v>500</v>
      </c>
      <c r="HV17" s="175">
        <v>800</v>
      </c>
      <c r="HW17" s="175">
        <v>100</v>
      </c>
      <c r="HX17" s="175">
        <v>57</v>
      </c>
      <c r="HY17" s="175">
        <v>570</v>
      </c>
      <c r="HZ17" s="175">
        <v>750</v>
      </c>
      <c r="IA17" s="175">
        <v>250</v>
      </c>
      <c r="IB17" s="175"/>
      <c r="IC17" s="175">
        <v>25</v>
      </c>
      <c r="ID17" s="175">
        <v>30</v>
      </c>
      <c r="IE17" s="175">
        <v>40</v>
      </c>
      <c r="IF17" s="175">
        <v>250</v>
      </c>
      <c r="IG17" s="175">
        <v>500</v>
      </c>
      <c r="IH17" s="175">
        <v>500</v>
      </c>
      <c r="II17" s="175">
        <v>50</v>
      </c>
      <c r="IJ17" s="175">
        <v>100</v>
      </c>
      <c r="IK17" s="175">
        <v>10</v>
      </c>
      <c r="IL17" s="175">
        <v>15</v>
      </c>
      <c r="IM17" s="175">
        <v>20</v>
      </c>
      <c r="IN17" s="175">
        <v>850</v>
      </c>
      <c r="IO17" s="175">
        <v>500</v>
      </c>
      <c r="IP17" s="175">
        <v>250</v>
      </c>
      <c r="IQ17" s="175">
        <v>50</v>
      </c>
      <c r="IR17" s="175">
        <v>200</v>
      </c>
      <c r="IS17" s="175">
        <v>960</v>
      </c>
      <c r="IT17" s="175">
        <v>25</v>
      </c>
      <c r="IU17" s="175">
        <v>224</v>
      </c>
      <c r="IV17" s="175">
        <v>442</v>
      </c>
      <c r="IW17" s="175">
        <v>450</v>
      </c>
      <c r="IX17" s="175">
        <v>480</v>
      </c>
      <c r="IY17" s="175">
        <v>25</v>
      </c>
      <c r="IZ17" s="175">
        <v>20</v>
      </c>
      <c r="JA17" s="175">
        <v>229</v>
      </c>
      <c r="JB17" s="175">
        <v>231</v>
      </c>
      <c r="JC17" s="175">
        <v>240</v>
      </c>
      <c r="JD17" s="175">
        <v>452</v>
      </c>
      <c r="JE17" s="175">
        <v>240</v>
      </c>
      <c r="JF17" s="175">
        <v>200</v>
      </c>
      <c r="JG17" s="175">
        <v>50</v>
      </c>
      <c r="JH17" s="175">
        <v>150</v>
      </c>
      <c r="JI17" s="175">
        <v>45</v>
      </c>
      <c r="JJ17" s="175">
        <v>50</v>
      </c>
      <c r="JK17" s="175">
        <v>125</v>
      </c>
      <c r="JL17" s="175">
        <v>240</v>
      </c>
      <c r="JM17" s="175">
        <v>250</v>
      </c>
      <c r="JN17" s="176" t="s">
        <v>86</v>
      </c>
      <c r="JO17" s="175">
        <v>120</v>
      </c>
      <c r="JP17" s="175">
        <v>800</v>
      </c>
      <c r="JQ17" s="175">
        <v>50</v>
      </c>
      <c r="JR17" s="175">
        <v>70</v>
      </c>
      <c r="JS17" s="175">
        <v>100</v>
      </c>
      <c r="JT17" s="175" t="s">
        <v>302</v>
      </c>
      <c r="JU17" s="175">
        <v>150</v>
      </c>
      <c r="JV17" s="175">
        <v>50</v>
      </c>
      <c r="JW17" s="175">
        <v>70</v>
      </c>
      <c r="JX17" s="175">
        <v>36</v>
      </c>
      <c r="JY17" s="175">
        <v>40</v>
      </c>
      <c r="JZ17" s="175">
        <v>400</v>
      </c>
      <c r="KA17" s="175">
        <v>5</v>
      </c>
      <c r="KB17" s="175">
        <v>10</v>
      </c>
      <c r="KC17" s="175">
        <v>750</v>
      </c>
      <c r="KD17" s="175">
        <v>100</v>
      </c>
      <c r="KE17" s="178"/>
      <c r="KF17" s="178"/>
      <c r="KG17" s="178"/>
      <c r="KH17" s="178"/>
      <c r="KI17" s="178"/>
      <c r="KJ17" s="178"/>
      <c r="KK17" s="178"/>
      <c r="KL17" s="178"/>
      <c r="KM17" s="178"/>
      <c r="KN17" s="178"/>
      <c r="KO17" s="178"/>
      <c r="KP17" s="178"/>
      <c r="KQ17" s="178"/>
      <c r="KR17" s="178"/>
      <c r="KS17" s="178"/>
      <c r="KT17" s="178"/>
    </row>
    <row r="18" spans="1:306" s="21" customFormat="1" ht="51" customHeight="1" thickBot="1" x14ac:dyDescent="0.25">
      <c r="A18" s="280"/>
      <c r="B18" s="284"/>
      <c r="C18" s="284"/>
      <c r="D18" s="234"/>
      <c r="E18" s="235"/>
      <c r="F18" s="297"/>
      <c r="G18" s="299"/>
      <c r="H18" s="299"/>
      <c r="I18" s="197" t="str">
        <f>IF('3 Profitability'!B9="","",'3 Profitability'!B9)</f>
        <v>Seeds</v>
      </c>
      <c r="J18" s="197" t="str">
        <f>IF('3 Profitability'!C9="","",'3 Profitability'!C9)</f>
        <v>Fertilisers</v>
      </c>
      <c r="K18" s="197" t="str">
        <f>IF('3 Profitability'!D9="","",'3 Profitability'!D9)</f>
        <v>Pesticides</v>
      </c>
      <c r="L18" s="197" t="str">
        <f>IF('3 Profitability'!E9="","",'3 Profitability'!E9)</f>
        <v>Irrigation  (incl. water &amp; drip tubes)</v>
      </c>
      <c r="M18" s="197" t="str">
        <f>IF('3 Profitability'!F9="","",'3 Profitability'!F9)</f>
        <v>Labour  - Land Prep.,  (Sowing,  thinning, weeding, gap-filling)</v>
      </c>
      <c r="N18" s="197" t="str">
        <f>IF('3 Profitability'!G9="","",'3 Profitability'!G9)</f>
        <v>Labour  - Irrigation</v>
      </c>
      <c r="O18" s="197" t="str">
        <f>IF('3 Profitability'!H9="","",'3 Profitability'!H9)</f>
        <v>Labour  - Fertiliser Application</v>
      </c>
      <c r="P18" s="197" t="str">
        <f>IF('3 Profitability'!I9="","",'3 Profitability'!I9)</f>
        <v>Labour  - Pesticide Application</v>
      </c>
      <c r="Q18" s="197" t="str">
        <f>IF('3 Profitability'!J9="","",'3 Profitability'!J9)</f>
        <v>Labour  - Harvest</v>
      </c>
      <c r="R18" s="197" t="str">
        <f>IF('3 Profitability'!K9="","",'3 Profitability'!K9)</f>
        <v>Other  Costs (transport to gin, consultants, etc.)</v>
      </c>
      <c r="S18" s="198" t="str">
        <f>IF('3 Profitability'!L9="","",'3 Profitability'!L9)</f>
        <v>Sale of SEED Cotton</v>
      </c>
      <c r="T18" s="198" t="str">
        <f>IF('3 Profitability'!M9="","",'3 Profitability'!M9)</f>
        <v>Sale of LINT Cotton</v>
      </c>
      <c r="U18" s="198" t="str">
        <f>IF('3 Profitability'!N9="","",'3 Profitability'!N9)</f>
        <v>Other Income</v>
      </c>
      <c r="V18" s="200" t="s">
        <v>306</v>
      </c>
      <c r="W18" s="286"/>
      <c r="X18" s="290"/>
      <c r="Y18" s="290"/>
      <c r="Z18" s="290"/>
      <c r="AA18" s="290"/>
      <c r="AB18" s="290"/>
      <c r="AC18" s="290"/>
      <c r="AD18" s="290"/>
      <c r="AE18" s="290"/>
      <c r="AF18" s="323"/>
      <c r="AG18" s="318"/>
      <c r="AH18" s="318"/>
      <c r="AI18" s="318"/>
      <c r="AJ18" s="146" t="str">
        <f>IF('5 Fertiliser Use'!O11="","",'5 Fertiliser Use'!O11)</f>
        <v/>
      </c>
      <c r="AK18" s="146"/>
      <c r="AL18" s="146"/>
      <c r="AM18" s="146"/>
      <c r="AN18" s="146"/>
      <c r="AO18" s="146"/>
      <c r="AP18" s="146"/>
      <c r="AQ18" s="146"/>
      <c r="AR18" s="179" t="s">
        <v>36</v>
      </c>
      <c r="AS18" s="181"/>
      <c r="AT18" s="181"/>
      <c r="AU18" s="181"/>
      <c r="AV18" s="181"/>
      <c r="AW18" s="181"/>
      <c r="AX18" s="182" t="s">
        <v>198</v>
      </c>
      <c r="AY18" s="182" t="s">
        <v>36</v>
      </c>
      <c r="AZ18" s="182"/>
      <c r="BA18" s="182"/>
      <c r="BB18" s="182"/>
      <c r="BC18" s="182"/>
      <c r="BD18" s="182" t="s">
        <v>199</v>
      </c>
      <c r="BE18" s="182" t="s">
        <v>37</v>
      </c>
      <c r="BF18" s="182" t="s">
        <v>37</v>
      </c>
      <c r="BG18" s="182" t="s">
        <v>37</v>
      </c>
      <c r="BH18" s="182"/>
      <c r="BI18" s="182"/>
      <c r="BJ18" s="182"/>
      <c r="BK18" s="182"/>
      <c r="BL18" s="182" t="s">
        <v>198</v>
      </c>
      <c r="BM18" s="182"/>
      <c r="BN18" s="182"/>
      <c r="BO18" s="182"/>
      <c r="BP18" s="182"/>
      <c r="BQ18" s="182" t="s">
        <v>199</v>
      </c>
      <c r="BR18" s="182"/>
      <c r="BS18" s="182" t="s">
        <v>36</v>
      </c>
      <c r="BT18" s="182" t="s">
        <v>41</v>
      </c>
      <c r="BU18" s="182"/>
      <c r="BV18" s="182"/>
      <c r="BW18" s="182" t="s">
        <v>198</v>
      </c>
      <c r="BX18" s="182" t="s">
        <v>198</v>
      </c>
      <c r="BY18" s="183">
        <v>2.5</v>
      </c>
      <c r="BZ18" s="182"/>
      <c r="CA18" s="182"/>
      <c r="CB18" s="182"/>
      <c r="CC18" s="182" t="s">
        <v>199</v>
      </c>
      <c r="CD18" s="182"/>
      <c r="CE18" s="182" t="s">
        <v>201</v>
      </c>
      <c r="CF18" s="182" t="s">
        <v>198</v>
      </c>
      <c r="CG18" s="182"/>
      <c r="CH18" s="182"/>
      <c r="CI18" s="182"/>
      <c r="CJ18" s="182"/>
      <c r="CK18" s="182"/>
      <c r="CL18" s="182"/>
      <c r="CM18" s="182"/>
      <c r="CN18" s="182" t="s">
        <v>198</v>
      </c>
      <c r="CO18" s="182" t="s">
        <v>198</v>
      </c>
      <c r="CP18" s="182" t="s">
        <v>198</v>
      </c>
      <c r="CQ18" s="182"/>
      <c r="CR18" s="182"/>
      <c r="CS18" s="182"/>
      <c r="CT18" s="182"/>
      <c r="CU18" s="182"/>
      <c r="CV18" s="182" t="s">
        <v>198</v>
      </c>
      <c r="CW18" s="182" t="s">
        <v>198</v>
      </c>
      <c r="CX18" s="182" t="s">
        <v>198</v>
      </c>
      <c r="CY18" s="182"/>
      <c r="CZ18" s="182" t="s">
        <v>36</v>
      </c>
      <c r="DA18" s="182"/>
      <c r="DB18" s="182"/>
      <c r="DC18" s="182"/>
      <c r="DD18" s="182"/>
      <c r="DE18" s="182" t="s">
        <v>199</v>
      </c>
      <c r="DF18" s="182"/>
      <c r="DG18" s="182" t="s">
        <v>199</v>
      </c>
      <c r="DH18" s="182" t="s">
        <v>198</v>
      </c>
      <c r="DI18" s="182" t="s">
        <v>303</v>
      </c>
      <c r="DJ18" s="182" t="s">
        <v>200</v>
      </c>
      <c r="DK18" s="182"/>
      <c r="DL18" s="182"/>
      <c r="DM18" s="182" t="s">
        <v>198</v>
      </c>
      <c r="DN18" s="182" t="s">
        <v>198</v>
      </c>
      <c r="DO18" s="182"/>
      <c r="DP18" s="182" t="s">
        <v>198</v>
      </c>
      <c r="DQ18" s="182" t="s">
        <v>198</v>
      </c>
      <c r="DR18" s="182" t="s">
        <v>198</v>
      </c>
      <c r="DS18" s="182"/>
      <c r="DT18" s="182" t="s">
        <v>37</v>
      </c>
      <c r="DU18" s="182" t="s">
        <v>199</v>
      </c>
      <c r="DV18" s="182" t="s">
        <v>198</v>
      </c>
      <c r="DW18" s="182"/>
      <c r="DX18" s="182" t="s">
        <v>199</v>
      </c>
      <c r="DY18" s="182"/>
      <c r="DZ18" s="182" t="s">
        <v>198</v>
      </c>
      <c r="EA18" s="182" t="s">
        <v>199</v>
      </c>
      <c r="EB18" s="182"/>
      <c r="EC18" s="182" t="s">
        <v>36</v>
      </c>
      <c r="ED18" s="182" t="s">
        <v>36</v>
      </c>
      <c r="EE18" s="182" t="s">
        <v>198</v>
      </c>
      <c r="EF18" s="182" t="s">
        <v>37</v>
      </c>
      <c r="EG18" s="182"/>
      <c r="EH18" s="182"/>
      <c r="EI18" s="182" t="s">
        <v>199</v>
      </c>
      <c r="EJ18" s="182" t="s">
        <v>198</v>
      </c>
      <c r="EK18" s="182"/>
      <c r="EL18" s="182"/>
      <c r="EM18" s="182"/>
      <c r="EN18" s="182"/>
      <c r="EO18" s="182"/>
      <c r="EP18" s="182"/>
      <c r="EQ18" s="182"/>
      <c r="ER18" s="182"/>
      <c r="ES18" s="182"/>
      <c r="ET18" s="182" t="s">
        <v>36</v>
      </c>
      <c r="EU18" s="182"/>
      <c r="EV18" s="182"/>
      <c r="EW18" s="182"/>
      <c r="EX18" s="182"/>
      <c r="EY18" s="182" t="s">
        <v>198</v>
      </c>
      <c r="EZ18" s="182" t="s">
        <v>199</v>
      </c>
      <c r="FA18" s="182"/>
      <c r="FB18" s="182" t="s">
        <v>199</v>
      </c>
      <c r="FC18" s="182"/>
      <c r="FD18" s="182" t="s">
        <v>201</v>
      </c>
      <c r="FE18" s="182"/>
      <c r="FF18" s="182"/>
      <c r="FG18" s="182"/>
      <c r="FH18" s="182"/>
      <c r="FI18" s="182"/>
      <c r="FJ18" s="182"/>
      <c r="FK18" s="182"/>
      <c r="FL18" s="182" t="s">
        <v>198</v>
      </c>
      <c r="FM18" s="182" t="s">
        <v>198</v>
      </c>
      <c r="FN18" s="182" t="s">
        <v>198</v>
      </c>
      <c r="FO18" s="182"/>
      <c r="FP18" s="182" t="s">
        <v>198</v>
      </c>
      <c r="FQ18" s="182"/>
      <c r="FR18" s="182" t="s">
        <v>198</v>
      </c>
      <c r="FS18" s="182"/>
      <c r="FT18" s="182"/>
      <c r="FU18" s="182" t="s">
        <v>198</v>
      </c>
      <c r="FV18" s="182"/>
      <c r="FW18" s="182" t="s">
        <v>198</v>
      </c>
      <c r="FX18" s="182" t="s">
        <v>198</v>
      </c>
      <c r="FY18" s="182"/>
      <c r="FZ18" s="182"/>
      <c r="GA18" s="182" t="s">
        <v>36</v>
      </c>
      <c r="GB18" s="182" t="s">
        <v>36</v>
      </c>
      <c r="GC18" s="182"/>
      <c r="GD18" s="182" t="s">
        <v>199</v>
      </c>
      <c r="GE18" s="182"/>
      <c r="GF18" s="182" t="s">
        <v>199</v>
      </c>
      <c r="GG18" s="182"/>
      <c r="GH18" s="182"/>
      <c r="GI18" s="182" t="s">
        <v>201</v>
      </c>
      <c r="GJ18" s="182"/>
      <c r="GK18" s="182"/>
      <c r="GL18" s="182"/>
      <c r="GM18" s="182" t="s">
        <v>36</v>
      </c>
      <c r="GN18" s="182" t="s">
        <v>198</v>
      </c>
      <c r="GO18" s="182" t="s">
        <v>198</v>
      </c>
      <c r="GP18" s="182" t="s">
        <v>198</v>
      </c>
      <c r="GQ18" s="182"/>
      <c r="GR18" s="182"/>
      <c r="GS18" s="182" t="s">
        <v>200</v>
      </c>
      <c r="GT18" s="182" t="s">
        <v>200</v>
      </c>
      <c r="GU18" s="182" t="s">
        <v>201</v>
      </c>
      <c r="GV18" s="182" t="s">
        <v>200</v>
      </c>
      <c r="GW18" s="182"/>
      <c r="GX18" s="182"/>
      <c r="GY18" s="182"/>
      <c r="GZ18" s="182"/>
      <c r="HA18" s="182"/>
      <c r="HB18" s="182" t="s">
        <v>79</v>
      </c>
      <c r="HC18" s="182" t="s">
        <v>36</v>
      </c>
      <c r="HD18" s="182" t="s">
        <v>201</v>
      </c>
      <c r="HE18" s="182" t="s">
        <v>79</v>
      </c>
      <c r="HF18" s="182"/>
      <c r="HG18" s="182" t="s">
        <v>80</v>
      </c>
      <c r="HH18" s="182" t="s">
        <v>198</v>
      </c>
      <c r="HI18" s="182"/>
      <c r="HJ18" s="182" t="s">
        <v>198</v>
      </c>
      <c r="HK18" s="182"/>
      <c r="HL18" s="182"/>
      <c r="HM18" s="182" t="s">
        <v>80</v>
      </c>
      <c r="HN18" s="182" t="s">
        <v>198</v>
      </c>
      <c r="HO18" s="182"/>
      <c r="HP18" s="182"/>
      <c r="HQ18" s="182" t="s">
        <v>198</v>
      </c>
      <c r="HR18" s="182" t="s">
        <v>37</v>
      </c>
      <c r="HS18" s="182" t="s">
        <v>198</v>
      </c>
      <c r="HT18" s="182" t="s">
        <v>198</v>
      </c>
      <c r="HU18" s="182"/>
      <c r="HV18" s="182"/>
      <c r="HW18" s="182"/>
      <c r="HX18" s="182"/>
      <c r="HY18" s="182"/>
      <c r="HZ18" s="182" t="s">
        <v>199</v>
      </c>
      <c r="IA18" s="182"/>
      <c r="IB18" s="182" t="s">
        <v>198</v>
      </c>
      <c r="IC18" s="182"/>
      <c r="ID18" s="182"/>
      <c r="IE18" s="182"/>
      <c r="IF18" s="182"/>
      <c r="IG18" s="182"/>
      <c r="IH18" s="182"/>
      <c r="II18" s="182"/>
      <c r="IJ18" s="182" t="s">
        <v>201</v>
      </c>
      <c r="IK18" s="182"/>
      <c r="IL18" s="182"/>
      <c r="IM18" s="182"/>
      <c r="IN18" s="182"/>
      <c r="IO18" s="182"/>
      <c r="IP18" s="182"/>
      <c r="IQ18" s="182" t="s">
        <v>198</v>
      </c>
      <c r="IR18" s="182" t="s">
        <v>198</v>
      </c>
      <c r="IS18" s="182" t="s">
        <v>36</v>
      </c>
      <c r="IT18" s="182"/>
      <c r="IU18" s="182" t="s">
        <v>199</v>
      </c>
      <c r="IV18" s="182" t="s">
        <v>199</v>
      </c>
      <c r="IW18" s="182"/>
      <c r="IX18" s="182" t="s">
        <v>199</v>
      </c>
      <c r="IY18" s="182"/>
      <c r="IZ18" s="182"/>
      <c r="JA18" s="182"/>
      <c r="JB18" s="182" t="s">
        <v>36</v>
      </c>
      <c r="JC18" s="182"/>
      <c r="JD18" s="182" t="s">
        <v>36</v>
      </c>
      <c r="JE18" s="182"/>
      <c r="JF18" s="182"/>
      <c r="JG18" s="182"/>
      <c r="JH18" s="182"/>
      <c r="JI18" s="182"/>
      <c r="JJ18" s="182"/>
      <c r="JK18" s="182" t="s">
        <v>198</v>
      </c>
      <c r="JL18" s="182"/>
      <c r="JM18" s="182" t="s">
        <v>36</v>
      </c>
      <c r="JN18" s="182" t="s">
        <v>37</v>
      </c>
      <c r="JO18" s="182"/>
      <c r="JP18" s="182"/>
      <c r="JQ18" s="182"/>
      <c r="JR18" s="182"/>
      <c r="JS18" s="182"/>
      <c r="JT18" s="182"/>
      <c r="JU18" s="182"/>
      <c r="JV18" s="182"/>
      <c r="JW18" s="182"/>
      <c r="JX18" s="182"/>
      <c r="JY18" s="182"/>
      <c r="JZ18" s="182" t="s">
        <v>200</v>
      </c>
      <c r="KA18" s="182"/>
      <c r="KB18" s="182"/>
      <c r="KC18" s="182"/>
      <c r="KD18" s="182"/>
      <c r="KE18" s="182"/>
      <c r="KF18" s="182"/>
      <c r="KG18" s="182"/>
      <c r="KH18" s="182"/>
      <c r="KI18" s="182"/>
      <c r="KJ18" s="182"/>
      <c r="KK18" s="182"/>
      <c r="KL18" s="182"/>
      <c r="KM18" s="182"/>
      <c r="KN18" s="182"/>
      <c r="KO18" s="182"/>
      <c r="KP18" s="182"/>
      <c r="KQ18" s="182"/>
      <c r="KR18" s="182"/>
      <c r="KS18" s="182"/>
      <c r="KT18" s="182"/>
    </row>
    <row r="19" spans="1:306" s="21" customFormat="1" ht="11.25" hidden="1" customHeight="1" thickBot="1" x14ac:dyDescent="0.25">
      <c r="A19" s="84"/>
      <c r="B19" s="84"/>
      <c r="C19" s="84"/>
      <c r="D19" s="85"/>
      <c r="E19" s="85"/>
      <c r="F19" s="96"/>
      <c r="G19" s="86"/>
      <c r="H19" s="55"/>
      <c r="I19" s="55"/>
      <c r="J19" s="55"/>
      <c r="K19" s="55"/>
      <c r="L19" s="55"/>
      <c r="M19" s="55"/>
      <c r="N19" s="55"/>
      <c r="O19" s="55"/>
      <c r="P19" s="55"/>
      <c r="Q19" s="55"/>
      <c r="R19" s="55"/>
      <c r="S19" s="55"/>
      <c r="T19" s="55"/>
      <c r="U19" s="55"/>
      <c r="V19" s="88" t="str">
        <f>IF('4 Child Labour'!B11="","",'4 Child Labour'!B11)</f>
        <v/>
      </c>
      <c r="W19" s="36" t="str">
        <f>IF('5 Fertiliser Use'!B17="","",'5 Fertiliser Use'!B17)</f>
        <v/>
      </c>
      <c r="X19" s="36" t="str">
        <f>IF('5 Fertiliser Use'!C17="","",'5 Fertiliser Use'!C17)</f>
        <v/>
      </c>
      <c r="Y19" s="36" t="str">
        <f>IF('5 Fertiliser Use'!D17="","",'5 Fertiliser Use'!D17)</f>
        <v/>
      </c>
      <c r="Z19" s="36" t="str">
        <f>IF('5 Fertiliser Use'!E17="","",'5 Fertiliser Use'!E17)</f>
        <v/>
      </c>
      <c r="AA19" s="36" t="str">
        <f>IF('5 Fertiliser Use'!F17="","",'5 Fertiliser Use'!F17)</f>
        <v/>
      </c>
      <c r="AB19" s="36" t="str">
        <f>IF('5 Fertiliser Use'!G17="","",'5 Fertiliser Use'!G17)</f>
        <v/>
      </c>
      <c r="AC19" s="36" t="str">
        <f>IF('5 Fertiliser Use'!H17="","",'5 Fertiliser Use'!H17)</f>
        <v/>
      </c>
      <c r="AD19" s="36" t="str">
        <f>IF('5 Fertiliser Use'!I17="","",'5 Fertiliser Use'!I17)</f>
        <v/>
      </c>
      <c r="AE19" s="36" t="str">
        <f>IF('5 Fertiliser Use'!J17="","",'5 Fertiliser Use'!J17)</f>
        <v/>
      </c>
      <c r="AF19" s="36" t="str">
        <f>IF('5 Fertiliser Use'!K17="","",'5 Fertiliser Use'!K17)</f>
        <v/>
      </c>
      <c r="AG19" s="36" t="str">
        <f>IF('5 Fertiliser Use'!L17="","",'5 Fertiliser Use'!L17)</f>
        <v/>
      </c>
      <c r="AH19" s="36" t="str">
        <f>IF('5 Fertiliser Use'!M17="","",'5 Fertiliser Use'!M17)</f>
        <v/>
      </c>
      <c r="AI19" s="36" t="str">
        <f>IF('5 Fertiliser Use'!N17="","",'5 Fertiliser Use'!N17)</f>
        <v/>
      </c>
      <c r="AJ19" s="36" t="str">
        <f>IF('5 Fertiliser Use'!O17="","",'5 Fertiliser Use'!O17)</f>
        <v/>
      </c>
      <c r="AK19" s="36" t="str">
        <f>IF('5 Fertiliser Use'!P17="","",'5 Fertiliser Use'!P17)</f>
        <v/>
      </c>
      <c r="AL19" s="36" t="str">
        <f>IF('5 Fertiliser Use'!Q17="","",'5 Fertiliser Use'!Q17)</f>
        <v/>
      </c>
      <c r="AM19" s="36" t="str">
        <f>IF('5 Fertiliser Use'!R17="","",'5 Fertiliser Use'!R17)</f>
        <v/>
      </c>
      <c r="AN19" s="36" t="str">
        <f>IF('5 Fertiliser Use'!S17="","",'5 Fertiliser Use'!S17)</f>
        <v/>
      </c>
      <c r="AO19" s="36" t="str">
        <f>IF('5 Fertiliser Use'!T17="","",'5 Fertiliser Use'!T17)</f>
        <v/>
      </c>
      <c r="AP19" s="36" t="str">
        <f>IF('5 Fertiliser Use'!U17="","",'5 Fertiliser Use'!U17)</f>
        <v/>
      </c>
      <c r="AQ19" s="36"/>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8"/>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c r="IW19" s="187"/>
      <c r="IX19" s="187"/>
      <c r="IY19" s="187"/>
      <c r="IZ19" s="187"/>
      <c r="JA19" s="187"/>
      <c r="JB19" s="187"/>
      <c r="JC19" s="187"/>
      <c r="JD19" s="187"/>
      <c r="JE19" s="187"/>
      <c r="JF19" s="187"/>
      <c r="JG19" s="187"/>
      <c r="JH19" s="187"/>
      <c r="JI19" s="187"/>
      <c r="JJ19" s="187"/>
      <c r="JK19" s="187"/>
      <c r="JL19" s="187"/>
      <c r="JM19" s="187"/>
      <c r="JN19" s="187"/>
      <c r="JO19" s="187"/>
      <c r="JP19" s="187"/>
      <c r="JQ19" s="187"/>
      <c r="JR19" s="187"/>
      <c r="JS19" s="187"/>
      <c r="JT19" s="187"/>
      <c r="JU19" s="187"/>
      <c r="JV19" s="187"/>
      <c r="JW19" s="187"/>
      <c r="JX19" s="187"/>
      <c r="JY19" s="187"/>
      <c r="JZ19" s="187"/>
      <c r="KA19" s="187"/>
      <c r="KB19" s="187"/>
      <c r="KC19" s="187"/>
      <c r="KD19" s="187"/>
      <c r="KE19" s="187"/>
      <c r="KF19" s="187"/>
      <c r="KG19" s="187"/>
      <c r="KH19" s="187"/>
      <c r="KI19" s="187"/>
      <c r="KJ19" s="187"/>
      <c r="KK19" s="187"/>
      <c r="KL19" s="187"/>
      <c r="KM19" s="187"/>
      <c r="KN19" s="187"/>
      <c r="KO19" s="187"/>
      <c r="KP19" s="187"/>
      <c r="KQ19" s="187"/>
      <c r="KR19" s="187"/>
      <c r="KS19" s="187"/>
      <c r="KT19" s="187"/>
    </row>
    <row r="20" spans="1:306" s="19" customFormat="1" ht="24" hidden="1" customHeight="1" thickBot="1" x14ac:dyDescent="0.25">
      <c r="A20" s="282" t="str">
        <f>IF('1 Farmers, Area, Prod.'!A12="","",'1 Farmers, Area, Prod.'!A12)</f>
        <v/>
      </c>
      <c r="B20" s="282" t="str">
        <f>IF('1 Farmers, Area, Prod.'!B12="","",'1 Farmers, Area, Prod.'!B12)</f>
        <v/>
      </c>
      <c r="C20" s="282" t="str">
        <f>IF('1 Farmers, Area, Prod.'!C12="","",'1 Farmers, Area, Prod.'!C12)</f>
        <v/>
      </c>
      <c r="D20" s="209" t="s">
        <v>25</v>
      </c>
      <c r="E20" s="210" t="s">
        <v>154</v>
      </c>
      <c r="F20" s="210"/>
      <c r="G20" s="300" t="s">
        <v>182</v>
      </c>
      <c r="H20" s="301"/>
      <c r="I20" s="302" t="s">
        <v>188</v>
      </c>
      <c r="J20" s="303"/>
      <c r="K20" s="303"/>
      <c r="L20" s="303"/>
      <c r="M20" s="303"/>
      <c r="N20" s="303"/>
      <c r="O20" s="303"/>
      <c r="P20" s="303"/>
      <c r="Q20" s="303"/>
      <c r="R20" s="303"/>
      <c r="S20" s="303"/>
      <c r="T20" s="303"/>
      <c r="U20" s="304"/>
      <c r="V20" s="199" t="s">
        <v>2</v>
      </c>
      <c r="W20" s="319" t="s">
        <v>212</v>
      </c>
      <c r="X20" s="320"/>
      <c r="Y20" s="320"/>
      <c r="Z20" s="320"/>
      <c r="AA20" s="320"/>
      <c r="AB20" s="320"/>
      <c r="AC20" s="320"/>
      <c r="AD20" s="320"/>
      <c r="AE20" s="320"/>
      <c r="AF20" s="320"/>
      <c r="AG20" s="320"/>
      <c r="AH20" s="320"/>
      <c r="AI20" s="320"/>
      <c r="AJ20" s="320"/>
      <c r="AK20" s="320"/>
      <c r="AL20" s="320"/>
      <c r="AM20" s="320"/>
      <c r="AN20" s="320"/>
      <c r="AO20" s="320"/>
      <c r="AP20" s="320"/>
      <c r="AQ20" s="321"/>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8"/>
      <c r="GQ20" s="278"/>
      <c r="GR20" s="278"/>
      <c r="GS20" s="278"/>
      <c r="GT20" s="278"/>
      <c r="GU20" s="278"/>
      <c r="GV20" s="278"/>
      <c r="GW20" s="278"/>
      <c r="GX20" s="278"/>
      <c r="GY20" s="278"/>
      <c r="GZ20" s="278"/>
      <c r="HA20" s="278"/>
      <c r="HB20" s="278"/>
      <c r="HC20" s="278"/>
      <c r="HD20" s="278"/>
      <c r="HE20" s="278"/>
      <c r="HF20" s="278"/>
      <c r="HG20" s="278"/>
      <c r="HH20" s="278"/>
      <c r="HI20" s="278"/>
      <c r="HJ20" s="278"/>
      <c r="HK20" s="278"/>
      <c r="HL20" s="278"/>
      <c r="HM20" s="278"/>
      <c r="HN20" s="278"/>
      <c r="HO20" s="278"/>
      <c r="HP20" s="278"/>
      <c r="HQ20" s="278"/>
      <c r="HR20" s="278"/>
      <c r="HS20" s="278"/>
      <c r="HT20" s="278"/>
      <c r="HU20" s="278"/>
      <c r="HV20" s="278"/>
      <c r="HW20" s="278"/>
      <c r="HX20" s="278"/>
      <c r="HY20" s="278"/>
      <c r="HZ20" s="278"/>
      <c r="IA20" s="278"/>
      <c r="IB20" s="278"/>
      <c r="IC20" s="278"/>
      <c r="ID20" s="278"/>
      <c r="IE20" s="278"/>
      <c r="IF20" s="278"/>
      <c r="IG20" s="278"/>
      <c r="IH20" s="278"/>
      <c r="II20" s="278"/>
      <c r="IJ20" s="278"/>
      <c r="IK20" s="278"/>
      <c r="IL20" s="278"/>
      <c r="IM20" s="278"/>
      <c r="IN20" s="278"/>
      <c r="IO20" s="278"/>
      <c r="IP20" s="278"/>
      <c r="IQ20" s="278"/>
      <c r="IR20" s="278"/>
      <c r="IS20" s="278"/>
      <c r="IT20" s="278"/>
      <c r="IU20" s="278"/>
      <c r="IV20" s="278"/>
      <c r="IW20" s="278"/>
      <c r="IX20" s="278"/>
      <c r="IY20" s="278"/>
      <c r="IZ20" s="278"/>
      <c r="JA20" s="278"/>
      <c r="JB20" s="278"/>
      <c r="JC20" s="278"/>
      <c r="JD20" s="278"/>
      <c r="JE20" s="278"/>
      <c r="JF20" s="278"/>
      <c r="JG20" s="278"/>
      <c r="JH20" s="278"/>
      <c r="JI20" s="278"/>
      <c r="JJ20" s="278"/>
      <c r="JK20" s="278"/>
      <c r="JL20" s="278"/>
      <c r="JM20" s="278"/>
      <c r="JN20" s="278"/>
      <c r="JO20" s="278"/>
      <c r="JP20" s="278"/>
      <c r="JQ20" s="278"/>
      <c r="JR20" s="278"/>
      <c r="JS20" s="278"/>
      <c r="JT20" s="278"/>
      <c r="JU20" s="278"/>
      <c r="JV20" s="278"/>
      <c r="JW20" s="278"/>
      <c r="JX20" s="278"/>
      <c r="JY20" s="278"/>
      <c r="JZ20" s="278"/>
      <c r="KA20" s="278"/>
      <c r="KB20" s="278"/>
      <c r="KC20" s="278"/>
      <c r="KD20" s="279"/>
      <c r="KE20" s="161"/>
      <c r="KF20" s="162"/>
      <c r="KG20" s="163"/>
      <c r="KH20" s="163"/>
      <c r="KI20" s="163"/>
      <c r="KJ20" s="163"/>
      <c r="KK20" s="163"/>
      <c r="KL20" s="163"/>
      <c r="KM20" s="163"/>
      <c r="KN20" s="163"/>
      <c r="KO20" s="163"/>
      <c r="KP20" s="163"/>
      <c r="KQ20" s="163"/>
      <c r="KR20" s="163"/>
      <c r="KS20" s="163"/>
      <c r="KT20" s="164"/>
    </row>
    <row r="21" spans="1:306" s="20" customFormat="1" ht="75.75" hidden="1" customHeight="1" x14ac:dyDescent="0.2">
      <c r="A21" s="283"/>
      <c r="B21" s="283"/>
      <c r="C21" s="283"/>
      <c r="D21" s="229" t="str">
        <f>IF('1 Farmers, Area, Prod.'!C12="","",'1 Farmers, Area, Prod.'!C12)</f>
        <v/>
      </c>
      <c r="E21" s="229" t="str">
        <f>IF('1 Farmers, Area, Prod.'!D12="","",'1 Farmers, Area, Prod.'!D12)</f>
        <v/>
      </c>
      <c r="F21" s="305" t="str">
        <f>IF('1 Farmers, Area, Prod.'!E12="","",'1 Farmers, Area, Prod.'!E12)</f>
        <v/>
      </c>
      <c r="G21" s="308" t="str">
        <f>IF('2 Water Use'!B10="","",'2 Water Use'!B8)</f>
        <v/>
      </c>
      <c r="H21" s="308" t="str">
        <f>IF('2 Water Use'!C10="","",'2 Water Use'!C8)</f>
        <v/>
      </c>
      <c r="I21" s="309" t="str">
        <f>IF('3 Profitability'!B11="","",'3 Profitability'!B11)</f>
        <v/>
      </c>
      <c r="J21" s="309" t="str">
        <f>IF('3 Profitability'!C11="","",'3 Profitability'!C11)</f>
        <v/>
      </c>
      <c r="K21" s="309" t="str">
        <f>IF('3 Profitability'!D11="","",'3 Profitability'!D11)</f>
        <v/>
      </c>
      <c r="L21" s="309" t="str">
        <f>IF('3 Profitability'!E11="","",'3 Profitability'!E11)</f>
        <v/>
      </c>
      <c r="M21" s="309" t="str">
        <f>IF('3 Profitability'!F11="","",'3 Profitability'!F11)</f>
        <v/>
      </c>
      <c r="N21" s="309" t="str">
        <f>IF('3 Profitability'!G11="","",'3 Profitability'!G11)</f>
        <v/>
      </c>
      <c r="O21" s="309" t="str">
        <f>IF('3 Profitability'!H11="","",'3 Profitability'!H11)</f>
        <v/>
      </c>
      <c r="P21" s="309" t="str">
        <f>IF('3 Profitability'!I11="","",'3 Profitability'!I11)</f>
        <v/>
      </c>
      <c r="Q21" s="309" t="str">
        <f>IF('3 Profitability'!J11="","",'3 Profitability'!J11)</f>
        <v/>
      </c>
      <c r="R21" s="309" t="str">
        <f>IF('3 Profitability'!K11="","",'3 Profitability'!K11)</f>
        <v/>
      </c>
      <c r="S21" s="310" t="str">
        <f>IF('3 Profitability'!L11="","",'3 Profitability'!L11)</f>
        <v/>
      </c>
      <c r="T21" s="310" t="str">
        <f>IF('3 Profitability'!M11="","",'3 Profitability'!M11)</f>
        <v/>
      </c>
      <c r="U21" s="310" t="str">
        <f>IF('3 Profitability'!N11="","",'3 Profitability'!N11)</f>
        <v/>
      </c>
      <c r="V21" s="311" t="str">
        <f>IF('4 Child Labour'!A11="","",'4 Child Labour'!A11)</f>
        <v/>
      </c>
      <c r="W21" s="285" t="str">
        <f>IF('5 Fertiliser Use'!B14="","",'5 Fertiliser Use'!B14)</f>
        <v/>
      </c>
      <c r="X21" s="313" t="s">
        <v>111</v>
      </c>
      <c r="Y21" s="313" t="s">
        <v>112</v>
      </c>
      <c r="Z21" s="313" t="s">
        <v>308</v>
      </c>
      <c r="AA21" s="313" t="s">
        <v>113</v>
      </c>
      <c r="AB21" s="313" t="s">
        <v>190</v>
      </c>
      <c r="AC21" s="313" t="s">
        <v>191</v>
      </c>
      <c r="AD21" s="313" t="s">
        <v>309</v>
      </c>
      <c r="AE21" s="313" t="s">
        <v>310</v>
      </c>
      <c r="AF21" s="313" t="s">
        <v>114</v>
      </c>
      <c r="AG21" s="316" t="s">
        <v>155</v>
      </c>
      <c r="AH21" s="316" t="s">
        <v>115</v>
      </c>
      <c r="AI21" s="316" t="s">
        <v>6</v>
      </c>
      <c r="AJ21" s="207" t="s">
        <v>311</v>
      </c>
      <c r="AK21" s="207" t="s">
        <v>312</v>
      </c>
      <c r="AL21" s="207" t="s">
        <v>313</v>
      </c>
      <c r="AM21" s="207" t="s">
        <v>314</v>
      </c>
      <c r="AN21" s="207" t="s">
        <v>315</v>
      </c>
      <c r="AO21" s="207" t="s">
        <v>316</v>
      </c>
      <c r="AP21" s="207" t="s">
        <v>317</v>
      </c>
      <c r="AQ21" s="207" t="s">
        <v>318</v>
      </c>
      <c r="AR21" s="165" t="s">
        <v>26</v>
      </c>
      <c r="AS21" s="165" t="s">
        <v>226</v>
      </c>
      <c r="AT21" s="165" t="s">
        <v>226</v>
      </c>
      <c r="AU21" s="165" t="s">
        <v>226</v>
      </c>
      <c r="AV21" s="165" t="s">
        <v>226</v>
      </c>
      <c r="AW21" s="165" t="s">
        <v>226</v>
      </c>
      <c r="AX21" s="166" t="s">
        <v>27</v>
      </c>
      <c r="AY21" s="166" t="s">
        <v>156</v>
      </c>
      <c r="AZ21" s="166" t="s">
        <v>156</v>
      </c>
      <c r="BA21" s="166" t="s">
        <v>156</v>
      </c>
      <c r="BB21" s="166" t="s">
        <v>156</v>
      </c>
      <c r="BC21" s="166" t="s">
        <v>156</v>
      </c>
      <c r="BD21" s="166" t="s">
        <v>28</v>
      </c>
      <c r="BE21" s="166" t="s">
        <v>29</v>
      </c>
      <c r="BF21" s="166" t="s">
        <v>30</v>
      </c>
      <c r="BG21" s="166" t="s">
        <v>31</v>
      </c>
      <c r="BH21" s="166" t="s">
        <v>227</v>
      </c>
      <c r="BI21" s="166" t="s">
        <v>227</v>
      </c>
      <c r="BJ21" s="166" t="s">
        <v>227</v>
      </c>
      <c r="BK21" s="166" t="s">
        <v>228</v>
      </c>
      <c r="BL21" s="167" t="s">
        <v>32</v>
      </c>
      <c r="BM21" s="167" t="s">
        <v>32</v>
      </c>
      <c r="BN21" s="167" t="s">
        <v>32</v>
      </c>
      <c r="BO21" s="167" t="s">
        <v>32</v>
      </c>
      <c r="BP21" s="167" t="s">
        <v>229</v>
      </c>
      <c r="BQ21" s="166" t="s">
        <v>38</v>
      </c>
      <c r="BR21" s="166" t="s">
        <v>230</v>
      </c>
      <c r="BS21" s="166" t="s">
        <v>39</v>
      </c>
      <c r="BT21" s="166" t="s">
        <v>40</v>
      </c>
      <c r="BU21" s="168" t="s">
        <v>231</v>
      </c>
      <c r="BV21" s="168" t="s">
        <v>231</v>
      </c>
      <c r="BW21" s="169" t="s">
        <v>232</v>
      </c>
      <c r="BX21" s="169" t="s">
        <v>232</v>
      </c>
      <c r="BY21" s="169" t="s">
        <v>232</v>
      </c>
      <c r="BZ21" s="169" t="s">
        <v>232</v>
      </c>
      <c r="CA21" s="169" t="s">
        <v>233</v>
      </c>
      <c r="CB21" s="169" t="s">
        <v>233</v>
      </c>
      <c r="CC21" s="166" t="s">
        <v>192</v>
      </c>
      <c r="CD21" s="166" t="s">
        <v>192</v>
      </c>
      <c r="CE21" s="169" t="s">
        <v>42</v>
      </c>
      <c r="CF21" s="169" t="s">
        <v>42</v>
      </c>
      <c r="CG21" s="169" t="s">
        <v>42</v>
      </c>
      <c r="CH21" s="169" t="s">
        <v>234</v>
      </c>
      <c r="CI21" s="169" t="s">
        <v>235</v>
      </c>
      <c r="CJ21" s="169" t="s">
        <v>236</v>
      </c>
      <c r="CK21" s="169" t="s">
        <v>236</v>
      </c>
      <c r="CL21" s="170" t="s">
        <v>43</v>
      </c>
      <c r="CM21" s="170" t="s">
        <v>43</v>
      </c>
      <c r="CN21" s="170" t="s">
        <v>43</v>
      </c>
      <c r="CO21" s="170" t="s">
        <v>43</v>
      </c>
      <c r="CP21" s="166" t="s">
        <v>193</v>
      </c>
      <c r="CQ21" s="166" t="s">
        <v>237</v>
      </c>
      <c r="CR21" s="166" t="s">
        <v>237</v>
      </c>
      <c r="CS21" s="166" t="s">
        <v>237</v>
      </c>
      <c r="CT21" s="166" t="s">
        <v>44</v>
      </c>
      <c r="CU21" s="166" t="s">
        <v>44</v>
      </c>
      <c r="CV21" s="166" t="s">
        <v>44</v>
      </c>
      <c r="CW21" s="166" t="s">
        <v>44</v>
      </c>
      <c r="CX21" s="166" t="s">
        <v>44</v>
      </c>
      <c r="CY21" s="166" t="s">
        <v>194</v>
      </c>
      <c r="CZ21" s="166" t="s">
        <v>194</v>
      </c>
      <c r="DA21" s="166" t="s">
        <v>238</v>
      </c>
      <c r="DB21" s="166" t="s">
        <v>238</v>
      </c>
      <c r="DC21" s="166" t="s">
        <v>45</v>
      </c>
      <c r="DD21" s="166" t="s">
        <v>45</v>
      </c>
      <c r="DE21" s="166" t="s">
        <v>45</v>
      </c>
      <c r="DF21" s="166" t="s">
        <v>45</v>
      </c>
      <c r="DG21" s="166" t="s">
        <v>46</v>
      </c>
      <c r="DH21" s="166" t="s">
        <v>47</v>
      </c>
      <c r="DI21" s="166" t="s">
        <v>48</v>
      </c>
      <c r="DJ21" s="166" t="s">
        <v>49</v>
      </c>
      <c r="DK21" s="166" t="s">
        <v>239</v>
      </c>
      <c r="DL21" s="166" t="s">
        <v>239</v>
      </c>
      <c r="DM21" s="166" t="s">
        <v>189</v>
      </c>
      <c r="DN21" s="166" t="s">
        <v>189</v>
      </c>
      <c r="DO21" s="166" t="s">
        <v>189</v>
      </c>
      <c r="DP21" s="166" t="s">
        <v>189</v>
      </c>
      <c r="DQ21" s="169" t="s">
        <v>51</v>
      </c>
      <c r="DR21" s="169" t="s">
        <v>51</v>
      </c>
      <c r="DS21" s="169" t="s">
        <v>240</v>
      </c>
      <c r="DT21" s="166" t="s">
        <v>52</v>
      </c>
      <c r="DU21" s="166" t="s">
        <v>53</v>
      </c>
      <c r="DV21" s="166" t="s">
        <v>54</v>
      </c>
      <c r="DW21" s="166" t="s">
        <v>241</v>
      </c>
      <c r="DX21" s="166" t="s">
        <v>195</v>
      </c>
      <c r="DY21" s="166" t="s">
        <v>195</v>
      </c>
      <c r="DZ21" s="166" t="s">
        <v>157</v>
      </c>
      <c r="EA21" s="166" t="s">
        <v>55</v>
      </c>
      <c r="EB21" s="169" t="s">
        <v>196</v>
      </c>
      <c r="EC21" s="169" t="s">
        <v>196</v>
      </c>
      <c r="ED21" s="169" t="s">
        <v>196</v>
      </c>
      <c r="EE21" s="166" t="s">
        <v>183</v>
      </c>
      <c r="EF21" s="166" t="s">
        <v>56</v>
      </c>
      <c r="EG21" s="166" t="s">
        <v>242</v>
      </c>
      <c r="EH21" s="166" t="s">
        <v>242</v>
      </c>
      <c r="EI21" s="166" t="s">
        <v>57</v>
      </c>
      <c r="EJ21" s="166" t="s">
        <v>58</v>
      </c>
      <c r="EK21" s="166" t="s">
        <v>243</v>
      </c>
      <c r="EL21" s="166" t="s">
        <v>244</v>
      </c>
      <c r="EM21" s="166" t="s">
        <v>245</v>
      </c>
      <c r="EN21" s="166" t="s">
        <v>246</v>
      </c>
      <c r="EO21" s="166" t="s">
        <v>246</v>
      </c>
      <c r="EP21" s="171" t="s">
        <v>247</v>
      </c>
      <c r="EQ21" s="166" t="s">
        <v>248</v>
      </c>
      <c r="ER21" s="166" t="s">
        <v>249</v>
      </c>
      <c r="ES21" s="166" t="s">
        <v>250</v>
      </c>
      <c r="ET21" s="166" t="s">
        <v>60</v>
      </c>
      <c r="EU21" s="166" t="s">
        <v>60</v>
      </c>
      <c r="EV21" s="166" t="s">
        <v>60</v>
      </c>
      <c r="EW21" s="166" t="s">
        <v>251</v>
      </c>
      <c r="EX21" s="166" t="s">
        <v>252</v>
      </c>
      <c r="EY21" s="166" t="s">
        <v>61</v>
      </c>
      <c r="EZ21" s="166" t="s">
        <v>62</v>
      </c>
      <c r="FA21" s="166" t="s">
        <v>253</v>
      </c>
      <c r="FB21" s="166" t="s">
        <v>63</v>
      </c>
      <c r="FC21" s="166" t="s">
        <v>254</v>
      </c>
      <c r="FD21" s="166" t="s">
        <v>197</v>
      </c>
      <c r="FE21" s="166" t="s">
        <v>255</v>
      </c>
      <c r="FF21" s="166" t="s">
        <v>255</v>
      </c>
      <c r="FG21" s="166" t="s">
        <v>256</v>
      </c>
      <c r="FH21" s="166" t="s">
        <v>158</v>
      </c>
      <c r="FI21" s="166" t="s">
        <v>158</v>
      </c>
      <c r="FJ21" s="166" t="s">
        <v>158</v>
      </c>
      <c r="FK21" s="166" t="s">
        <v>158</v>
      </c>
      <c r="FL21" s="166" t="s">
        <v>158</v>
      </c>
      <c r="FM21" s="166" t="s">
        <v>158</v>
      </c>
      <c r="FN21" s="166" t="s">
        <v>158</v>
      </c>
      <c r="FO21" s="166" t="s">
        <v>158</v>
      </c>
      <c r="FP21" s="166" t="s">
        <v>158</v>
      </c>
      <c r="FQ21" s="166" t="s">
        <v>158</v>
      </c>
      <c r="FR21" s="166" t="s">
        <v>158</v>
      </c>
      <c r="FS21" s="166" t="s">
        <v>257</v>
      </c>
      <c r="FT21" s="166" t="s">
        <v>202</v>
      </c>
      <c r="FU21" s="166" t="s">
        <v>202</v>
      </c>
      <c r="FV21" s="166" t="s">
        <v>187</v>
      </c>
      <c r="FW21" s="166" t="s">
        <v>187</v>
      </c>
      <c r="FX21" s="166" t="s">
        <v>187</v>
      </c>
      <c r="FY21" s="166" t="s">
        <v>258</v>
      </c>
      <c r="FZ21" s="166" t="s">
        <v>259</v>
      </c>
      <c r="GA21" s="166" t="s">
        <v>159</v>
      </c>
      <c r="GB21" s="166" t="s">
        <v>159</v>
      </c>
      <c r="GC21" s="166" t="s">
        <v>203</v>
      </c>
      <c r="GD21" s="166" t="s">
        <v>203</v>
      </c>
      <c r="GE21" s="166" t="s">
        <v>203</v>
      </c>
      <c r="GF21" s="166" t="s">
        <v>203</v>
      </c>
      <c r="GG21" s="166" t="s">
        <v>204</v>
      </c>
      <c r="GH21" s="166" t="s">
        <v>204</v>
      </c>
      <c r="GI21" s="166" t="s">
        <v>204</v>
      </c>
      <c r="GJ21" s="166" t="s">
        <v>64</v>
      </c>
      <c r="GK21" s="166" t="s">
        <v>64</v>
      </c>
      <c r="GL21" s="166" t="s">
        <v>64</v>
      </c>
      <c r="GM21" s="166" t="s">
        <v>64</v>
      </c>
      <c r="GN21" s="166" t="s">
        <v>65</v>
      </c>
      <c r="GO21" s="166" t="s">
        <v>65</v>
      </c>
      <c r="GP21" s="166" t="s">
        <v>65</v>
      </c>
      <c r="GQ21" s="166" t="s">
        <v>260</v>
      </c>
      <c r="GR21" s="166" t="s">
        <v>261</v>
      </c>
      <c r="GS21" s="166" t="s">
        <v>66</v>
      </c>
      <c r="GT21" s="166" t="s">
        <v>205</v>
      </c>
      <c r="GU21" s="166" t="s">
        <v>206</v>
      </c>
      <c r="GV21" s="166" t="s">
        <v>67</v>
      </c>
      <c r="GW21" s="166" t="s">
        <v>68</v>
      </c>
      <c r="GX21" s="166" t="s">
        <v>68</v>
      </c>
      <c r="GY21" s="166" t="s">
        <v>68</v>
      </c>
      <c r="GZ21" s="166" t="s">
        <v>68</v>
      </c>
      <c r="HA21" s="166" t="s">
        <v>68</v>
      </c>
      <c r="HB21" s="166" t="s">
        <v>68</v>
      </c>
      <c r="HC21" s="166" t="s">
        <v>69</v>
      </c>
      <c r="HD21" s="166" t="s">
        <v>160</v>
      </c>
      <c r="HE21" s="166" t="s">
        <v>70</v>
      </c>
      <c r="HF21" s="166" t="s">
        <v>262</v>
      </c>
      <c r="HG21" s="166" t="s">
        <v>71</v>
      </c>
      <c r="HH21" s="166" t="s">
        <v>207</v>
      </c>
      <c r="HI21" s="169" t="s">
        <v>207</v>
      </c>
      <c r="HJ21" s="169" t="s">
        <v>207</v>
      </c>
      <c r="HK21" s="169" t="s">
        <v>263</v>
      </c>
      <c r="HL21" s="169" t="s">
        <v>264</v>
      </c>
      <c r="HM21" s="166" t="s">
        <v>72</v>
      </c>
      <c r="HN21" s="166" t="s">
        <v>73</v>
      </c>
      <c r="HO21" s="166" t="s">
        <v>73</v>
      </c>
      <c r="HP21" s="166" t="s">
        <v>265</v>
      </c>
      <c r="HQ21" s="166" t="s">
        <v>208</v>
      </c>
      <c r="HR21" s="166" t="s">
        <v>74</v>
      </c>
      <c r="HS21" s="166" t="s">
        <v>75</v>
      </c>
      <c r="HT21" s="166" t="s">
        <v>75</v>
      </c>
      <c r="HU21" s="166" t="s">
        <v>266</v>
      </c>
      <c r="HV21" s="166" t="s">
        <v>266</v>
      </c>
      <c r="HW21" s="166" t="s">
        <v>267</v>
      </c>
      <c r="HX21" s="166" t="s">
        <v>268</v>
      </c>
      <c r="HY21" s="166" t="s">
        <v>268</v>
      </c>
      <c r="HZ21" s="166" t="s">
        <v>268</v>
      </c>
      <c r="IA21" s="166" t="s">
        <v>269</v>
      </c>
      <c r="IB21" s="166" t="s">
        <v>76</v>
      </c>
      <c r="IC21" s="166" t="s">
        <v>270</v>
      </c>
      <c r="ID21" s="166" t="s">
        <v>270</v>
      </c>
      <c r="IE21" s="166" t="s">
        <v>270</v>
      </c>
      <c r="IF21" s="166" t="s">
        <v>270</v>
      </c>
      <c r="IG21" s="166" t="s">
        <v>270</v>
      </c>
      <c r="IH21" s="166" t="s">
        <v>271</v>
      </c>
      <c r="II21" s="166" t="s">
        <v>272</v>
      </c>
      <c r="IJ21" s="166" t="s">
        <v>272</v>
      </c>
      <c r="IK21" s="166" t="s">
        <v>76</v>
      </c>
      <c r="IL21" s="166" t="s">
        <v>76</v>
      </c>
      <c r="IM21" s="166" t="s">
        <v>76</v>
      </c>
      <c r="IN21" s="166" t="s">
        <v>273</v>
      </c>
      <c r="IO21" s="166" t="s">
        <v>274</v>
      </c>
      <c r="IP21" s="166" t="s">
        <v>275</v>
      </c>
      <c r="IQ21" s="166" t="s">
        <v>81</v>
      </c>
      <c r="IR21" s="166" t="s">
        <v>81</v>
      </c>
      <c r="IS21" s="166" t="s">
        <v>82</v>
      </c>
      <c r="IT21" s="166" t="s">
        <v>209</v>
      </c>
      <c r="IU21" s="166" t="s">
        <v>209</v>
      </c>
      <c r="IV21" s="166" t="s">
        <v>209</v>
      </c>
      <c r="IW21" s="166" t="s">
        <v>209</v>
      </c>
      <c r="IX21" s="166" t="s">
        <v>209</v>
      </c>
      <c r="IY21" s="166" t="s">
        <v>276</v>
      </c>
      <c r="IZ21" s="166" t="s">
        <v>277</v>
      </c>
      <c r="JA21" s="166" t="s">
        <v>277</v>
      </c>
      <c r="JB21" s="166" t="s">
        <v>277</v>
      </c>
      <c r="JC21" s="166" t="s">
        <v>277</v>
      </c>
      <c r="JD21" s="166" t="s">
        <v>277</v>
      </c>
      <c r="JE21" s="166" t="s">
        <v>278</v>
      </c>
      <c r="JF21" s="166" t="s">
        <v>279</v>
      </c>
      <c r="JG21" s="166" t="s">
        <v>280</v>
      </c>
      <c r="JH21" s="166" t="s">
        <v>280</v>
      </c>
      <c r="JI21" s="166" t="s">
        <v>281</v>
      </c>
      <c r="JJ21" s="166" t="s">
        <v>281</v>
      </c>
      <c r="JK21" s="166" t="s">
        <v>83</v>
      </c>
      <c r="JL21" s="166" t="s">
        <v>161</v>
      </c>
      <c r="JM21" s="166" t="s">
        <v>161</v>
      </c>
      <c r="JN21" s="166" t="s">
        <v>84</v>
      </c>
      <c r="JO21" s="166" t="s">
        <v>282</v>
      </c>
      <c r="JP21" s="166" t="s">
        <v>283</v>
      </c>
      <c r="JQ21" s="166" t="s">
        <v>284</v>
      </c>
      <c r="JR21" s="166" t="s">
        <v>284</v>
      </c>
      <c r="JS21" s="166" t="s">
        <v>285</v>
      </c>
      <c r="JT21" s="166" t="s">
        <v>286</v>
      </c>
      <c r="JU21" s="166" t="s">
        <v>287</v>
      </c>
      <c r="JV21" s="166" t="s">
        <v>288</v>
      </c>
      <c r="JW21" s="166" t="s">
        <v>288</v>
      </c>
      <c r="JX21" s="166" t="s">
        <v>288</v>
      </c>
      <c r="JY21" s="166" t="s">
        <v>288</v>
      </c>
      <c r="JZ21" s="166" t="s">
        <v>85</v>
      </c>
      <c r="KA21" s="166" t="s">
        <v>289</v>
      </c>
      <c r="KB21" s="166" t="s">
        <v>289</v>
      </c>
      <c r="KC21" s="166" t="s">
        <v>290</v>
      </c>
      <c r="KD21" s="166" t="s">
        <v>291</v>
      </c>
      <c r="KE21" s="172" t="s">
        <v>292</v>
      </c>
      <c r="KF21" s="172" t="s">
        <v>292</v>
      </c>
      <c r="KG21" s="172" t="s">
        <v>292</v>
      </c>
      <c r="KH21" s="172" t="s">
        <v>292</v>
      </c>
      <c r="KI21" s="172" t="s">
        <v>292</v>
      </c>
      <c r="KJ21" s="172" t="s">
        <v>292</v>
      </c>
      <c r="KK21" s="172" t="s">
        <v>292</v>
      </c>
      <c r="KL21" s="172" t="s">
        <v>292</v>
      </c>
      <c r="KM21" s="172" t="s">
        <v>292</v>
      </c>
      <c r="KN21" s="172" t="s">
        <v>292</v>
      </c>
      <c r="KO21" s="172" t="s">
        <v>292</v>
      </c>
      <c r="KP21" s="172" t="s">
        <v>292</v>
      </c>
      <c r="KQ21" s="172" t="s">
        <v>292</v>
      </c>
      <c r="KR21" s="172" t="s">
        <v>292</v>
      </c>
      <c r="KS21" s="172" t="s">
        <v>292</v>
      </c>
      <c r="KT21" s="172" t="s">
        <v>292</v>
      </c>
    </row>
    <row r="22" spans="1:306" s="27" customFormat="1" ht="30.75" hidden="1" customHeight="1" x14ac:dyDescent="0.2">
      <c r="A22" s="283"/>
      <c r="B22" s="283"/>
      <c r="C22" s="283"/>
      <c r="D22" s="230"/>
      <c r="E22" s="230"/>
      <c r="F22" s="306"/>
      <c r="G22" s="298"/>
      <c r="H22" s="298"/>
      <c r="I22" s="289"/>
      <c r="J22" s="289"/>
      <c r="K22" s="289"/>
      <c r="L22" s="289"/>
      <c r="M22" s="289"/>
      <c r="N22" s="289"/>
      <c r="O22" s="289"/>
      <c r="P22" s="289"/>
      <c r="Q22" s="289"/>
      <c r="R22" s="289"/>
      <c r="S22" s="292"/>
      <c r="T22" s="292"/>
      <c r="U22" s="292"/>
      <c r="V22" s="312"/>
      <c r="W22" s="285"/>
      <c r="X22" s="314"/>
      <c r="Y22" s="314"/>
      <c r="Z22" s="314"/>
      <c r="AA22" s="314"/>
      <c r="AB22" s="314"/>
      <c r="AC22" s="314"/>
      <c r="AD22" s="314"/>
      <c r="AE22" s="314"/>
      <c r="AF22" s="314"/>
      <c r="AG22" s="317"/>
      <c r="AH22" s="317"/>
      <c r="AI22" s="317"/>
      <c r="AJ22" s="146" t="s">
        <v>319</v>
      </c>
      <c r="AK22" s="146" t="s">
        <v>319</v>
      </c>
      <c r="AL22" s="146" t="s">
        <v>319</v>
      </c>
      <c r="AM22" s="146" t="s">
        <v>319</v>
      </c>
      <c r="AN22" s="146" t="s">
        <v>319</v>
      </c>
      <c r="AO22" s="146" t="s">
        <v>319</v>
      </c>
      <c r="AP22" s="146" t="s">
        <v>319</v>
      </c>
      <c r="AQ22" s="146" t="s">
        <v>319</v>
      </c>
      <c r="AR22" s="173">
        <v>18</v>
      </c>
      <c r="AS22" s="174">
        <v>0.5</v>
      </c>
      <c r="AT22" s="173">
        <v>1</v>
      </c>
      <c r="AU22" s="173">
        <v>2</v>
      </c>
      <c r="AV22" s="173">
        <v>3</v>
      </c>
      <c r="AW22" s="173">
        <v>5</v>
      </c>
      <c r="AX22" s="175">
        <v>750</v>
      </c>
      <c r="AY22" s="175">
        <v>3</v>
      </c>
      <c r="AZ22" s="175">
        <v>5</v>
      </c>
      <c r="BA22" s="175">
        <v>20</v>
      </c>
      <c r="BB22" s="175">
        <v>25</v>
      </c>
      <c r="BC22" s="175">
        <v>200</v>
      </c>
      <c r="BD22" s="175">
        <v>500</v>
      </c>
      <c r="BE22" s="176" t="s">
        <v>33</v>
      </c>
      <c r="BF22" s="176" t="s">
        <v>34</v>
      </c>
      <c r="BG22" s="176" t="s">
        <v>35</v>
      </c>
      <c r="BH22" s="177">
        <v>1.5</v>
      </c>
      <c r="BI22" s="177">
        <v>1.8</v>
      </c>
      <c r="BJ22" s="175">
        <v>2</v>
      </c>
      <c r="BK22" s="175">
        <v>10</v>
      </c>
      <c r="BL22" s="175">
        <v>250</v>
      </c>
      <c r="BM22" s="175">
        <v>25</v>
      </c>
      <c r="BN22" s="175">
        <v>20</v>
      </c>
      <c r="BO22" s="175">
        <v>8</v>
      </c>
      <c r="BP22" s="175" t="s">
        <v>293</v>
      </c>
      <c r="BQ22" s="175">
        <v>32</v>
      </c>
      <c r="BR22" s="175">
        <v>600</v>
      </c>
      <c r="BS22" s="175">
        <v>480</v>
      </c>
      <c r="BT22" s="175">
        <v>125</v>
      </c>
      <c r="BU22" s="177">
        <v>2.5</v>
      </c>
      <c r="BV22" s="177">
        <v>4.5</v>
      </c>
      <c r="BW22" s="175">
        <v>30</v>
      </c>
      <c r="BX22" s="175">
        <v>100</v>
      </c>
      <c r="BY22" s="177">
        <v>2.5</v>
      </c>
      <c r="BZ22" s="175">
        <v>10</v>
      </c>
      <c r="CA22" s="175">
        <v>16000</v>
      </c>
      <c r="CB22" s="175">
        <v>32000</v>
      </c>
      <c r="CC22" s="175">
        <v>250</v>
      </c>
      <c r="CD22" s="175">
        <v>400</v>
      </c>
      <c r="CE22" s="175">
        <v>500</v>
      </c>
      <c r="CF22" s="175">
        <v>350</v>
      </c>
      <c r="CG22" s="175">
        <v>50</v>
      </c>
      <c r="CH22" s="175">
        <v>20</v>
      </c>
      <c r="CI22" s="175" t="s">
        <v>294</v>
      </c>
      <c r="CJ22" s="175">
        <v>20</v>
      </c>
      <c r="CK22" s="175">
        <v>25</v>
      </c>
      <c r="CL22" s="175">
        <v>10</v>
      </c>
      <c r="CM22" s="175">
        <v>30</v>
      </c>
      <c r="CN22" s="175">
        <v>100</v>
      </c>
      <c r="CO22" s="175">
        <v>360</v>
      </c>
      <c r="CP22" s="175">
        <v>400</v>
      </c>
      <c r="CQ22" s="175">
        <v>40</v>
      </c>
      <c r="CR22" s="175">
        <v>50</v>
      </c>
      <c r="CS22" s="175">
        <v>75</v>
      </c>
      <c r="CT22" s="175">
        <v>40</v>
      </c>
      <c r="CU22" s="175">
        <v>200</v>
      </c>
      <c r="CV22" s="175">
        <v>250</v>
      </c>
      <c r="CW22" s="175">
        <v>382</v>
      </c>
      <c r="CX22" s="175">
        <v>480</v>
      </c>
      <c r="CY22" s="177">
        <v>116.2</v>
      </c>
      <c r="CZ22" s="175">
        <v>240</v>
      </c>
      <c r="DA22" s="175">
        <v>185</v>
      </c>
      <c r="DB22" s="175">
        <v>200</v>
      </c>
      <c r="DC22" s="175">
        <v>10</v>
      </c>
      <c r="DD22" s="175">
        <v>25</v>
      </c>
      <c r="DE22" s="175">
        <v>250</v>
      </c>
      <c r="DF22" s="175">
        <v>500</v>
      </c>
      <c r="DG22" s="175"/>
      <c r="DH22" s="175">
        <v>500</v>
      </c>
      <c r="DI22" s="176" t="s">
        <v>50</v>
      </c>
      <c r="DJ22" s="175">
        <v>50</v>
      </c>
      <c r="DK22" s="177">
        <v>2.5</v>
      </c>
      <c r="DL22" s="175">
        <v>10</v>
      </c>
      <c r="DM22" s="175">
        <v>100</v>
      </c>
      <c r="DN22" s="175">
        <v>200</v>
      </c>
      <c r="DO22" s="175">
        <v>250</v>
      </c>
      <c r="DP22" s="175">
        <v>300</v>
      </c>
      <c r="DQ22" s="175">
        <v>25</v>
      </c>
      <c r="DR22" s="175">
        <v>120</v>
      </c>
      <c r="DS22" s="175" t="s">
        <v>295</v>
      </c>
      <c r="DT22" s="175" t="s">
        <v>296</v>
      </c>
      <c r="DU22" s="175">
        <v>500</v>
      </c>
      <c r="DV22" s="175">
        <v>250</v>
      </c>
      <c r="DW22" s="175">
        <v>393</v>
      </c>
      <c r="DX22" s="175">
        <v>480</v>
      </c>
      <c r="DY22" s="175">
        <v>800</v>
      </c>
      <c r="DZ22" s="175">
        <v>400</v>
      </c>
      <c r="EA22" s="175">
        <v>500</v>
      </c>
      <c r="EB22" s="175">
        <v>5</v>
      </c>
      <c r="EC22" s="175">
        <v>19</v>
      </c>
      <c r="ED22" s="175">
        <v>50</v>
      </c>
      <c r="EE22" s="175">
        <v>350</v>
      </c>
      <c r="EF22" s="176" t="s">
        <v>59</v>
      </c>
      <c r="EG22" s="175">
        <v>50</v>
      </c>
      <c r="EH22" s="175">
        <v>200</v>
      </c>
      <c r="EI22" s="175"/>
      <c r="EJ22" s="175">
        <v>500</v>
      </c>
      <c r="EK22" s="175">
        <v>50</v>
      </c>
      <c r="EL22" s="175">
        <v>110</v>
      </c>
      <c r="EM22" s="175">
        <v>120</v>
      </c>
      <c r="EN22" s="175">
        <v>500</v>
      </c>
      <c r="EO22" s="175">
        <v>550</v>
      </c>
      <c r="EP22" s="175">
        <v>5</v>
      </c>
      <c r="EQ22" s="175">
        <v>500</v>
      </c>
      <c r="ER22" s="175">
        <v>50</v>
      </c>
      <c r="ES22" s="175">
        <v>500</v>
      </c>
      <c r="ET22" s="175">
        <v>180</v>
      </c>
      <c r="EU22" s="175">
        <v>200</v>
      </c>
      <c r="EV22" s="175">
        <v>480</v>
      </c>
      <c r="EW22" s="177">
        <v>2.5</v>
      </c>
      <c r="EX22" s="177">
        <v>800</v>
      </c>
      <c r="EY22" s="175">
        <v>125</v>
      </c>
      <c r="EZ22" s="175">
        <v>480</v>
      </c>
      <c r="FA22" s="175" t="s">
        <v>297</v>
      </c>
      <c r="FB22" s="175">
        <v>50</v>
      </c>
      <c r="FC22" s="175">
        <v>795</v>
      </c>
      <c r="FD22" s="175">
        <v>100</v>
      </c>
      <c r="FE22" s="175">
        <v>25</v>
      </c>
      <c r="FF22" s="175">
        <v>50</v>
      </c>
      <c r="FG22" s="175">
        <v>35</v>
      </c>
      <c r="FH22" s="175">
        <v>10</v>
      </c>
      <c r="FI22" s="177">
        <v>12.5</v>
      </c>
      <c r="FJ22" s="175">
        <v>20</v>
      </c>
      <c r="FK22" s="175">
        <v>5</v>
      </c>
      <c r="FL22" s="175">
        <v>178</v>
      </c>
      <c r="FM22" s="175">
        <v>200</v>
      </c>
      <c r="FN22" s="175">
        <v>250</v>
      </c>
      <c r="FO22" s="175">
        <v>300</v>
      </c>
      <c r="FP22" s="175">
        <v>350</v>
      </c>
      <c r="FQ22" s="175">
        <v>480</v>
      </c>
      <c r="FR22" s="175">
        <v>700</v>
      </c>
      <c r="FS22" s="175" t="s">
        <v>298</v>
      </c>
      <c r="FT22" s="175">
        <v>145</v>
      </c>
      <c r="FU22" s="175">
        <v>150</v>
      </c>
      <c r="FV22" s="175">
        <v>25</v>
      </c>
      <c r="FW22" s="175">
        <v>50</v>
      </c>
      <c r="FX22" s="175">
        <v>250</v>
      </c>
      <c r="FY22" s="175" t="s">
        <v>299</v>
      </c>
      <c r="FZ22" s="175">
        <v>475</v>
      </c>
      <c r="GA22" s="175">
        <v>50</v>
      </c>
      <c r="GB22" s="175">
        <v>100</v>
      </c>
      <c r="GC22" s="175">
        <v>190</v>
      </c>
      <c r="GD22" s="175">
        <v>200</v>
      </c>
      <c r="GE22" s="175">
        <v>250</v>
      </c>
      <c r="GF22" s="175">
        <v>650</v>
      </c>
      <c r="GG22" s="175">
        <v>70</v>
      </c>
      <c r="GH22" s="175">
        <v>80</v>
      </c>
      <c r="GI22" s="175">
        <v>600</v>
      </c>
      <c r="GJ22" s="177">
        <v>0.1</v>
      </c>
      <c r="GK22" s="177">
        <v>0.3</v>
      </c>
      <c r="GL22" s="175">
        <v>1</v>
      </c>
      <c r="GM22" s="177">
        <v>1.1000000000000001</v>
      </c>
      <c r="GN22" s="175">
        <v>50</v>
      </c>
      <c r="GO22" s="175">
        <v>98</v>
      </c>
      <c r="GP22" s="175">
        <v>250</v>
      </c>
      <c r="GQ22" s="175">
        <v>240</v>
      </c>
      <c r="GR22" s="175" t="s">
        <v>300</v>
      </c>
      <c r="GS22" s="175">
        <v>580</v>
      </c>
      <c r="GT22" s="175">
        <v>200</v>
      </c>
      <c r="GU22" s="175">
        <v>240</v>
      </c>
      <c r="GV22" s="175">
        <v>350</v>
      </c>
      <c r="GW22" s="175">
        <v>3</v>
      </c>
      <c r="GX22" s="175">
        <v>25</v>
      </c>
      <c r="GY22" s="175">
        <v>50</v>
      </c>
      <c r="GZ22" s="175">
        <v>80</v>
      </c>
      <c r="HA22" s="175">
        <v>93</v>
      </c>
      <c r="HB22" s="175">
        <v>1000</v>
      </c>
      <c r="HC22" s="175">
        <v>100</v>
      </c>
      <c r="HD22" s="175">
        <v>100</v>
      </c>
      <c r="HE22" s="175" t="s">
        <v>77</v>
      </c>
      <c r="HF22" s="175">
        <v>200</v>
      </c>
      <c r="HG22" s="175">
        <v>600</v>
      </c>
      <c r="HH22" s="175">
        <v>330</v>
      </c>
      <c r="HI22" s="175">
        <v>450</v>
      </c>
      <c r="HJ22" s="175">
        <v>500</v>
      </c>
      <c r="HK22" s="175">
        <v>500</v>
      </c>
      <c r="HL22" s="175" t="s">
        <v>301</v>
      </c>
      <c r="HM22" s="175">
        <v>400</v>
      </c>
      <c r="HN22" s="175">
        <v>40</v>
      </c>
      <c r="HO22" s="175">
        <v>50</v>
      </c>
      <c r="HP22" s="175">
        <v>500</v>
      </c>
      <c r="HQ22" s="175">
        <v>500</v>
      </c>
      <c r="HR22" s="175" t="s">
        <v>78</v>
      </c>
      <c r="HS22" s="175">
        <v>500</v>
      </c>
      <c r="HT22" s="175">
        <v>730</v>
      </c>
      <c r="HU22" s="175">
        <v>500</v>
      </c>
      <c r="HV22" s="175">
        <v>800</v>
      </c>
      <c r="HW22" s="175">
        <v>100</v>
      </c>
      <c r="HX22" s="175">
        <v>57</v>
      </c>
      <c r="HY22" s="175">
        <v>570</v>
      </c>
      <c r="HZ22" s="175">
        <v>750</v>
      </c>
      <c r="IA22" s="175">
        <v>250</v>
      </c>
      <c r="IB22" s="175"/>
      <c r="IC22" s="175">
        <v>25</v>
      </c>
      <c r="ID22" s="175">
        <v>30</v>
      </c>
      <c r="IE22" s="175">
        <v>40</v>
      </c>
      <c r="IF22" s="175">
        <v>250</v>
      </c>
      <c r="IG22" s="175">
        <v>500</v>
      </c>
      <c r="IH22" s="175">
        <v>500</v>
      </c>
      <c r="II22" s="175">
        <v>50</v>
      </c>
      <c r="IJ22" s="175">
        <v>100</v>
      </c>
      <c r="IK22" s="175">
        <v>10</v>
      </c>
      <c r="IL22" s="175">
        <v>15</v>
      </c>
      <c r="IM22" s="175">
        <v>20</v>
      </c>
      <c r="IN22" s="175">
        <v>850</v>
      </c>
      <c r="IO22" s="175">
        <v>500</v>
      </c>
      <c r="IP22" s="175">
        <v>250</v>
      </c>
      <c r="IQ22" s="175">
        <v>50</v>
      </c>
      <c r="IR22" s="175">
        <v>200</v>
      </c>
      <c r="IS22" s="175">
        <v>960</v>
      </c>
      <c r="IT22" s="175">
        <v>25</v>
      </c>
      <c r="IU22" s="175">
        <v>224</v>
      </c>
      <c r="IV22" s="175">
        <v>442</v>
      </c>
      <c r="IW22" s="175">
        <v>450</v>
      </c>
      <c r="IX22" s="175">
        <v>480</v>
      </c>
      <c r="IY22" s="175">
        <v>25</v>
      </c>
      <c r="IZ22" s="175">
        <v>20</v>
      </c>
      <c r="JA22" s="175">
        <v>229</v>
      </c>
      <c r="JB22" s="175">
        <v>231</v>
      </c>
      <c r="JC22" s="175">
        <v>240</v>
      </c>
      <c r="JD22" s="175">
        <v>452</v>
      </c>
      <c r="JE22" s="175">
        <v>240</v>
      </c>
      <c r="JF22" s="175">
        <v>200</v>
      </c>
      <c r="JG22" s="175">
        <v>50</v>
      </c>
      <c r="JH22" s="175">
        <v>150</v>
      </c>
      <c r="JI22" s="175">
        <v>45</v>
      </c>
      <c r="JJ22" s="175">
        <v>50</v>
      </c>
      <c r="JK22" s="175">
        <v>125</v>
      </c>
      <c r="JL22" s="175">
        <v>240</v>
      </c>
      <c r="JM22" s="175">
        <v>250</v>
      </c>
      <c r="JN22" s="176" t="s">
        <v>86</v>
      </c>
      <c r="JO22" s="175">
        <v>120</v>
      </c>
      <c r="JP22" s="175">
        <v>800</v>
      </c>
      <c r="JQ22" s="175">
        <v>50</v>
      </c>
      <c r="JR22" s="175">
        <v>70</v>
      </c>
      <c r="JS22" s="175">
        <v>100</v>
      </c>
      <c r="JT22" s="175" t="s">
        <v>302</v>
      </c>
      <c r="JU22" s="175">
        <v>150</v>
      </c>
      <c r="JV22" s="175">
        <v>50</v>
      </c>
      <c r="JW22" s="175">
        <v>70</v>
      </c>
      <c r="JX22" s="175">
        <v>36</v>
      </c>
      <c r="JY22" s="175">
        <v>40</v>
      </c>
      <c r="JZ22" s="175">
        <v>400</v>
      </c>
      <c r="KA22" s="175">
        <v>5</v>
      </c>
      <c r="KB22" s="175">
        <v>10</v>
      </c>
      <c r="KC22" s="175">
        <v>750</v>
      </c>
      <c r="KD22" s="175">
        <v>100</v>
      </c>
      <c r="KE22" s="178"/>
      <c r="KF22" s="178"/>
      <c r="KG22" s="178"/>
      <c r="KH22" s="178"/>
      <c r="KI22" s="178"/>
      <c r="KJ22" s="178"/>
      <c r="KK22" s="178"/>
      <c r="KL22" s="178"/>
      <c r="KM22" s="178"/>
      <c r="KN22" s="178"/>
      <c r="KO22" s="178"/>
      <c r="KP22" s="178"/>
      <c r="KQ22" s="178"/>
      <c r="KR22" s="178"/>
      <c r="KS22" s="178"/>
      <c r="KT22" s="178"/>
    </row>
    <row r="23" spans="1:306" s="21" customFormat="1" ht="51" hidden="1" customHeight="1" x14ac:dyDescent="0.2">
      <c r="A23" s="284"/>
      <c r="B23" s="284"/>
      <c r="C23" s="284"/>
      <c r="D23" s="234"/>
      <c r="E23" s="234"/>
      <c r="F23" s="307"/>
      <c r="G23" s="299"/>
      <c r="H23" s="299"/>
      <c r="I23" s="197" t="str">
        <f>IF('3 Profitability'!B12="","",'3 Profitability'!B12)</f>
        <v/>
      </c>
      <c r="J23" s="197" t="str">
        <f>IF('3 Profitability'!C12="","",'3 Profitability'!C12)</f>
        <v/>
      </c>
      <c r="K23" s="197" t="str">
        <f>IF('3 Profitability'!D12="","",'3 Profitability'!D12)</f>
        <v/>
      </c>
      <c r="L23" s="197" t="str">
        <f>IF('3 Profitability'!E12="","",'3 Profitability'!E12)</f>
        <v/>
      </c>
      <c r="M23" s="197" t="str">
        <f>IF('3 Profitability'!F12="","",'3 Profitability'!F12)</f>
        <v/>
      </c>
      <c r="N23" s="197" t="str">
        <f>IF('3 Profitability'!G12="","",'3 Profitability'!G12)</f>
        <v/>
      </c>
      <c r="O23" s="197" t="str">
        <f>IF('3 Profitability'!H12="","",'3 Profitability'!H12)</f>
        <v/>
      </c>
      <c r="P23" s="197" t="str">
        <f>IF('3 Profitability'!I12="","",'3 Profitability'!I12)</f>
        <v/>
      </c>
      <c r="Q23" s="197" t="str">
        <f>IF('3 Profitability'!J12="","",'3 Profitability'!J12)</f>
        <v/>
      </c>
      <c r="R23" s="197" t="str">
        <f>IF('3 Profitability'!K12="","",'3 Profitability'!K12)</f>
        <v/>
      </c>
      <c r="S23" s="198" t="str">
        <f>IF('3 Profitability'!L12="","",'3 Profitability'!L12)</f>
        <v/>
      </c>
      <c r="T23" s="198" t="str">
        <f>IF('3 Profitability'!M12="","",'3 Profitability'!M12)</f>
        <v/>
      </c>
      <c r="U23" s="198" t="str">
        <f>IF('3 Profitability'!N12="","",'3 Profitability'!N12)</f>
        <v/>
      </c>
      <c r="V23" s="200" t="s">
        <v>306</v>
      </c>
      <c r="W23" s="286"/>
      <c r="X23" s="315"/>
      <c r="Y23" s="315"/>
      <c r="Z23" s="315"/>
      <c r="AA23" s="315"/>
      <c r="AB23" s="315"/>
      <c r="AC23" s="315"/>
      <c r="AD23" s="315"/>
      <c r="AE23" s="315"/>
      <c r="AF23" s="315"/>
      <c r="AG23" s="318"/>
      <c r="AH23" s="318"/>
      <c r="AI23" s="318"/>
      <c r="AJ23" s="146" t="str">
        <f>IF('5 Fertiliser Use'!O16="","",'5 Fertiliser Use'!O16)</f>
        <v/>
      </c>
      <c r="AK23" s="146"/>
      <c r="AL23" s="146"/>
      <c r="AM23" s="146"/>
      <c r="AN23" s="146"/>
      <c r="AO23" s="146"/>
      <c r="AP23" s="146"/>
      <c r="AQ23" s="146"/>
      <c r="AR23" s="181" t="s">
        <v>36</v>
      </c>
      <c r="AS23" s="181"/>
      <c r="AT23" s="181"/>
      <c r="AU23" s="181"/>
      <c r="AV23" s="181"/>
      <c r="AW23" s="181"/>
      <c r="AX23" s="182" t="s">
        <v>198</v>
      </c>
      <c r="AY23" s="182" t="s">
        <v>36</v>
      </c>
      <c r="AZ23" s="182"/>
      <c r="BA23" s="182"/>
      <c r="BB23" s="182"/>
      <c r="BC23" s="182"/>
      <c r="BD23" s="182" t="s">
        <v>199</v>
      </c>
      <c r="BE23" s="182" t="s">
        <v>37</v>
      </c>
      <c r="BF23" s="182" t="s">
        <v>37</v>
      </c>
      <c r="BG23" s="182" t="s">
        <v>37</v>
      </c>
      <c r="BH23" s="182"/>
      <c r="BI23" s="182"/>
      <c r="BJ23" s="182"/>
      <c r="BK23" s="182"/>
      <c r="BL23" s="182" t="s">
        <v>198</v>
      </c>
      <c r="BM23" s="182"/>
      <c r="BN23" s="182"/>
      <c r="BO23" s="182"/>
      <c r="BP23" s="182"/>
      <c r="BQ23" s="182" t="s">
        <v>199</v>
      </c>
      <c r="BR23" s="182"/>
      <c r="BS23" s="182" t="s">
        <v>36</v>
      </c>
      <c r="BT23" s="182" t="s">
        <v>41</v>
      </c>
      <c r="BU23" s="182"/>
      <c r="BV23" s="182"/>
      <c r="BW23" s="182" t="s">
        <v>198</v>
      </c>
      <c r="BX23" s="182" t="s">
        <v>198</v>
      </c>
      <c r="BY23" s="183">
        <v>2.5</v>
      </c>
      <c r="BZ23" s="182"/>
      <c r="CA23" s="182"/>
      <c r="CB23" s="182"/>
      <c r="CC23" s="182" t="s">
        <v>199</v>
      </c>
      <c r="CD23" s="182"/>
      <c r="CE23" s="182" t="s">
        <v>201</v>
      </c>
      <c r="CF23" s="182" t="s">
        <v>198</v>
      </c>
      <c r="CG23" s="182"/>
      <c r="CH23" s="182"/>
      <c r="CI23" s="182"/>
      <c r="CJ23" s="182"/>
      <c r="CK23" s="182"/>
      <c r="CL23" s="182"/>
      <c r="CM23" s="182"/>
      <c r="CN23" s="182" t="s">
        <v>198</v>
      </c>
      <c r="CO23" s="182" t="s">
        <v>198</v>
      </c>
      <c r="CP23" s="182" t="s">
        <v>198</v>
      </c>
      <c r="CQ23" s="182"/>
      <c r="CR23" s="182"/>
      <c r="CS23" s="182"/>
      <c r="CT23" s="182"/>
      <c r="CU23" s="182"/>
      <c r="CV23" s="182" t="s">
        <v>198</v>
      </c>
      <c r="CW23" s="182" t="s">
        <v>198</v>
      </c>
      <c r="CX23" s="182" t="s">
        <v>198</v>
      </c>
      <c r="CY23" s="182"/>
      <c r="CZ23" s="182" t="s">
        <v>36</v>
      </c>
      <c r="DA23" s="182"/>
      <c r="DB23" s="182"/>
      <c r="DC23" s="182"/>
      <c r="DD23" s="182"/>
      <c r="DE23" s="182" t="s">
        <v>199</v>
      </c>
      <c r="DF23" s="182"/>
      <c r="DG23" s="182" t="s">
        <v>199</v>
      </c>
      <c r="DH23" s="182" t="s">
        <v>198</v>
      </c>
      <c r="DI23" s="182" t="s">
        <v>303</v>
      </c>
      <c r="DJ23" s="182" t="s">
        <v>200</v>
      </c>
      <c r="DK23" s="182"/>
      <c r="DL23" s="182"/>
      <c r="DM23" s="182" t="s">
        <v>198</v>
      </c>
      <c r="DN23" s="182" t="s">
        <v>198</v>
      </c>
      <c r="DO23" s="182"/>
      <c r="DP23" s="182" t="s">
        <v>198</v>
      </c>
      <c r="DQ23" s="182" t="s">
        <v>198</v>
      </c>
      <c r="DR23" s="182" t="s">
        <v>198</v>
      </c>
      <c r="DS23" s="182"/>
      <c r="DT23" s="182" t="s">
        <v>37</v>
      </c>
      <c r="DU23" s="182" t="s">
        <v>199</v>
      </c>
      <c r="DV23" s="182" t="s">
        <v>198</v>
      </c>
      <c r="DW23" s="182"/>
      <c r="DX23" s="182" t="s">
        <v>199</v>
      </c>
      <c r="DY23" s="182"/>
      <c r="DZ23" s="182" t="s">
        <v>198</v>
      </c>
      <c r="EA23" s="182" t="s">
        <v>199</v>
      </c>
      <c r="EB23" s="182"/>
      <c r="EC23" s="182" t="s">
        <v>36</v>
      </c>
      <c r="ED23" s="182" t="s">
        <v>36</v>
      </c>
      <c r="EE23" s="182" t="s">
        <v>198</v>
      </c>
      <c r="EF23" s="182" t="s">
        <v>37</v>
      </c>
      <c r="EG23" s="182"/>
      <c r="EH23" s="182"/>
      <c r="EI23" s="182" t="s">
        <v>199</v>
      </c>
      <c r="EJ23" s="182" t="s">
        <v>198</v>
      </c>
      <c r="EK23" s="182"/>
      <c r="EL23" s="182"/>
      <c r="EM23" s="182"/>
      <c r="EN23" s="182"/>
      <c r="EO23" s="182"/>
      <c r="EP23" s="182"/>
      <c r="EQ23" s="182"/>
      <c r="ER23" s="182"/>
      <c r="ES23" s="182"/>
      <c r="ET23" s="182" t="s">
        <v>36</v>
      </c>
      <c r="EU23" s="182"/>
      <c r="EV23" s="182"/>
      <c r="EW23" s="182"/>
      <c r="EX23" s="182"/>
      <c r="EY23" s="182" t="s">
        <v>198</v>
      </c>
      <c r="EZ23" s="182" t="s">
        <v>199</v>
      </c>
      <c r="FA23" s="182"/>
      <c r="FB23" s="182" t="s">
        <v>199</v>
      </c>
      <c r="FC23" s="182"/>
      <c r="FD23" s="182" t="s">
        <v>201</v>
      </c>
      <c r="FE23" s="182"/>
      <c r="FF23" s="182"/>
      <c r="FG23" s="182"/>
      <c r="FH23" s="182"/>
      <c r="FI23" s="182"/>
      <c r="FJ23" s="182"/>
      <c r="FK23" s="182"/>
      <c r="FL23" s="182" t="s">
        <v>198</v>
      </c>
      <c r="FM23" s="182" t="s">
        <v>198</v>
      </c>
      <c r="FN23" s="182" t="s">
        <v>198</v>
      </c>
      <c r="FO23" s="182"/>
      <c r="FP23" s="182" t="s">
        <v>198</v>
      </c>
      <c r="FQ23" s="182"/>
      <c r="FR23" s="182" t="s">
        <v>198</v>
      </c>
      <c r="FS23" s="182"/>
      <c r="FT23" s="182"/>
      <c r="FU23" s="182" t="s">
        <v>198</v>
      </c>
      <c r="FV23" s="182"/>
      <c r="FW23" s="182" t="s">
        <v>198</v>
      </c>
      <c r="FX23" s="182" t="s">
        <v>198</v>
      </c>
      <c r="FY23" s="182"/>
      <c r="FZ23" s="182"/>
      <c r="GA23" s="182" t="s">
        <v>36</v>
      </c>
      <c r="GB23" s="182" t="s">
        <v>36</v>
      </c>
      <c r="GC23" s="182"/>
      <c r="GD23" s="182" t="s">
        <v>199</v>
      </c>
      <c r="GE23" s="182"/>
      <c r="GF23" s="182" t="s">
        <v>199</v>
      </c>
      <c r="GG23" s="182"/>
      <c r="GH23" s="182"/>
      <c r="GI23" s="182" t="s">
        <v>201</v>
      </c>
      <c r="GJ23" s="182"/>
      <c r="GK23" s="182"/>
      <c r="GL23" s="182"/>
      <c r="GM23" s="182" t="s">
        <v>36</v>
      </c>
      <c r="GN23" s="182" t="s">
        <v>198</v>
      </c>
      <c r="GO23" s="182" t="s">
        <v>198</v>
      </c>
      <c r="GP23" s="182" t="s">
        <v>198</v>
      </c>
      <c r="GQ23" s="182"/>
      <c r="GR23" s="182"/>
      <c r="GS23" s="182" t="s">
        <v>200</v>
      </c>
      <c r="GT23" s="182" t="s">
        <v>200</v>
      </c>
      <c r="GU23" s="182" t="s">
        <v>201</v>
      </c>
      <c r="GV23" s="182" t="s">
        <v>200</v>
      </c>
      <c r="GW23" s="182"/>
      <c r="GX23" s="182"/>
      <c r="GY23" s="182"/>
      <c r="GZ23" s="182"/>
      <c r="HA23" s="182"/>
      <c r="HB23" s="182" t="s">
        <v>79</v>
      </c>
      <c r="HC23" s="182" t="s">
        <v>36</v>
      </c>
      <c r="HD23" s="182" t="s">
        <v>201</v>
      </c>
      <c r="HE23" s="182" t="s">
        <v>79</v>
      </c>
      <c r="HF23" s="182"/>
      <c r="HG23" s="182" t="s">
        <v>80</v>
      </c>
      <c r="HH23" s="182" t="s">
        <v>198</v>
      </c>
      <c r="HI23" s="182"/>
      <c r="HJ23" s="182" t="s">
        <v>198</v>
      </c>
      <c r="HK23" s="182"/>
      <c r="HL23" s="182"/>
      <c r="HM23" s="182" t="s">
        <v>80</v>
      </c>
      <c r="HN23" s="182" t="s">
        <v>198</v>
      </c>
      <c r="HO23" s="182"/>
      <c r="HP23" s="182"/>
      <c r="HQ23" s="182" t="s">
        <v>198</v>
      </c>
      <c r="HR23" s="182" t="s">
        <v>37</v>
      </c>
      <c r="HS23" s="182" t="s">
        <v>198</v>
      </c>
      <c r="HT23" s="182" t="s">
        <v>198</v>
      </c>
      <c r="HU23" s="182"/>
      <c r="HV23" s="182"/>
      <c r="HW23" s="182"/>
      <c r="HX23" s="182"/>
      <c r="HY23" s="182"/>
      <c r="HZ23" s="182" t="s">
        <v>199</v>
      </c>
      <c r="IA23" s="182"/>
      <c r="IB23" s="182" t="s">
        <v>198</v>
      </c>
      <c r="IC23" s="182"/>
      <c r="ID23" s="182"/>
      <c r="IE23" s="182"/>
      <c r="IF23" s="182"/>
      <c r="IG23" s="182"/>
      <c r="IH23" s="182"/>
      <c r="II23" s="182"/>
      <c r="IJ23" s="182" t="s">
        <v>201</v>
      </c>
      <c r="IK23" s="182"/>
      <c r="IL23" s="182"/>
      <c r="IM23" s="182"/>
      <c r="IN23" s="182"/>
      <c r="IO23" s="182"/>
      <c r="IP23" s="182"/>
      <c r="IQ23" s="182" t="s">
        <v>198</v>
      </c>
      <c r="IR23" s="182" t="s">
        <v>198</v>
      </c>
      <c r="IS23" s="182" t="s">
        <v>36</v>
      </c>
      <c r="IT23" s="182"/>
      <c r="IU23" s="182" t="s">
        <v>199</v>
      </c>
      <c r="IV23" s="182" t="s">
        <v>199</v>
      </c>
      <c r="IW23" s="182"/>
      <c r="IX23" s="182" t="s">
        <v>199</v>
      </c>
      <c r="IY23" s="182"/>
      <c r="IZ23" s="182"/>
      <c r="JA23" s="182"/>
      <c r="JB23" s="182" t="s">
        <v>36</v>
      </c>
      <c r="JC23" s="182"/>
      <c r="JD23" s="182" t="s">
        <v>36</v>
      </c>
      <c r="JE23" s="182"/>
      <c r="JF23" s="182"/>
      <c r="JG23" s="182"/>
      <c r="JH23" s="182"/>
      <c r="JI23" s="182"/>
      <c r="JJ23" s="182"/>
      <c r="JK23" s="182" t="s">
        <v>198</v>
      </c>
      <c r="JL23" s="182"/>
      <c r="JM23" s="182" t="s">
        <v>36</v>
      </c>
      <c r="JN23" s="182" t="s">
        <v>37</v>
      </c>
      <c r="JO23" s="182"/>
      <c r="JP23" s="182"/>
      <c r="JQ23" s="182"/>
      <c r="JR23" s="182"/>
      <c r="JS23" s="182"/>
      <c r="JT23" s="182"/>
      <c r="JU23" s="182"/>
      <c r="JV23" s="182"/>
      <c r="JW23" s="182"/>
      <c r="JX23" s="182"/>
      <c r="JY23" s="182"/>
      <c r="JZ23" s="182" t="s">
        <v>200</v>
      </c>
      <c r="KA23" s="182"/>
      <c r="KB23" s="182"/>
      <c r="KC23" s="182"/>
      <c r="KD23" s="182"/>
      <c r="KE23" s="182"/>
      <c r="KF23" s="182"/>
      <c r="KG23" s="182"/>
      <c r="KH23" s="182"/>
      <c r="KI23" s="182"/>
      <c r="KJ23" s="182"/>
      <c r="KK23" s="182"/>
      <c r="KL23" s="182"/>
      <c r="KM23" s="182"/>
      <c r="KN23" s="182"/>
      <c r="KO23" s="182"/>
      <c r="KP23" s="182"/>
      <c r="KQ23" s="182"/>
      <c r="KR23" s="182"/>
      <c r="KS23" s="182"/>
      <c r="KT23" s="182"/>
    </row>
    <row r="24" spans="1:306" s="89" customFormat="1" ht="11.25" customHeight="1" x14ac:dyDescent="0.2">
      <c r="A24" s="87" t="str">
        <f>IF('1 Farmers, Area, Prod.'!A14="","",'1 Farmers, Area, Prod.'!A14)</f>
        <v>Farmer 1</v>
      </c>
      <c r="B24" s="214" t="str">
        <f>IF('1 Farmers, Area, Prod.'!$B$6="","",('1 Farmers, Area, Prod.'!$B$6))</f>
        <v/>
      </c>
      <c r="C24" s="214" t="str">
        <f>IF('1 Farmers, Area, Prod.'!B14="","",'1 Farmers, Area, Prod.'!B14)</f>
        <v/>
      </c>
      <c r="D24" s="215" t="str">
        <f>IF('1 Farmers, Area, Prod.'!C14="","",'1 Farmers, Area, Prod.'!C14)</f>
        <v/>
      </c>
      <c r="E24" s="216" t="str">
        <f>IF('1 Farmers, Area, Prod.'!D14="","",'1 Farmers, Area, Prod.'!D14)</f>
        <v/>
      </c>
      <c r="F24" s="217"/>
      <c r="G24" s="217">
        <f>IF('2 Water Use'!B11="","",'2 Water Use'!B11)</f>
        <v>23</v>
      </c>
      <c r="H24" s="216">
        <f>IF('2 Water Use'!C11="","",'2 Water Use'!C11)</f>
        <v>34.43</v>
      </c>
      <c r="I24" s="216">
        <f>IF('3 Profitability'!B13="","",'3 Profitability'!B13)</f>
        <v>454</v>
      </c>
      <c r="J24" s="216" t="str">
        <f>IF('3 Profitability'!C13="","",'3 Profitability'!C13)</f>
        <v/>
      </c>
      <c r="K24" s="216">
        <f>IF('3 Profitability'!D13="","",'3 Profitability'!D13)</f>
        <v>45</v>
      </c>
      <c r="L24" s="216" t="str">
        <f>IF('3 Profitability'!E13="","",'3 Profitability'!E13)</f>
        <v/>
      </c>
      <c r="M24" s="216">
        <f>IF('3 Profitability'!F13="","",'3 Profitability'!F13)</f>
        <v>2</v>
      </c>
      <c r="N24" s="216" t="str">
        <f>IF('3 Profitability'!G13="","",'3 Profitability'!G13)</f>
        <v/>
      </c>
      <c r="O24" s="216" t="str">
        <f>IF('3 Profitability'!H13="","",'3 Profitability'!H13)</f>
        <v/>
      </c>
      <c r="P24" s="216" t="str">
        <f>IF('3 Profitability'!I13="","",'3 Profitability'!I13)</f>
        <v/>
      </c>
      <c r="Q24" s="216" t="str">
        <f>IF('3 Profitability'!J13="","",'3 Profitability'!J13)</f>
        <v/>
      </c>
      <c r="R24" s="216" t="str">
        <f>IF('3 Profitability'!K13="","",'3 Profitability'!K13)</f>
        <v/>
      </c>
      <c r="S24" s="216" t="str">
        <f>IF('3 Profitability'!L13="","",'3 Profitability'!L13)</f>
        <v/>
      </c>
      <c r="T24" s="216" t="str">
        <f>IF('3 Profitability'!M13="","",'3 Profitability'!M13)</f>
        <v/>
      </c>
      <c r="U24" s="216" t="str">
        <f>IF('3 Profitability'!N13="","",'3 Profitability'!N13)</f>
        <v/>
      </c>
      <c r="V24" s="216" t="str">
        <f>IF('4 Child Labour'!B13="","",'4 Child Labour'!B13)</f>
        <v/>
      </c>
      <c r="W24" s="218" t="str">
        <f>IF('5 Fertiliser Use'!B17="","",'5 Fertiliser Use'!B17)</f>
        <v/>
      </c>
      <c r="X24" s="218" t="str">
        <f>IF('5 Fertiliser Use'!C17="","",'5 Fertiliser Use'!C17)</f>
        <v/>
      </c>
      <c r="Y24" s="218" t="str">
        <f>IF('5 Fertiliser Use'!D17="","",'5 Fertiliser Use'!D17)</f>
        <v/>
      </c>
      <c r="Z24" s="218" t="str">
        <f>IF('5 Fertiliser Use'!E17="","",'5 Fertiliser Use'!E17)</f>
        <v/>
      </c>
      <c r="AA24" s="218" t="str">
        <f>IF('5 Fertiliser Use'!F17="","",'5 Fertiliser Use'!F17)</f>
        <v/>
      </c>
      <c r="AB24" s="218" t="str">
        <f>IF('5 Fertiliser Use'!G17="","",'5 Fertiliser Use'!G17)</f>
        <v/>
      </c>
      <c r="AC24" s="218" t="str">
        <f>IF('5 Fertiliser Use'!H17="","",'5 Fertiliser Use'!H17)</f>
        <v/>
      </c>
      <c r="AD24" s="218" t="str">
        <f>IF('5 Fertiliser Use'!I17="","",'5 Fertiliser Use'!I17)</f>
        <v/>
      </c>
      <c r="AE24" s="218" t="str">
        <f>IF('5 Fertiliser Use'!J17="","",'5 Fertiliser Use'!J17)</f>
        <v/>
      </c>
      <c r="AF24" s="218" t="str">
        <f>IF('5 Fertiliser Use'!K17="","",'5 Fertiliser Use'!K17)</f>
        <v/>
      </c>
      <c r="AG24" s="218" t="str">
        <f>IF('5 Fertiliser Use'!L17="","",'5 Fertiliser Use'!L17)</f>
        <v/>
      </c>
      <c r="AH24" s="218" t="str">
        <f>IF('5 Fertiliser Use'!M17="","",'5 Fertiliser Use'!M17)</f>
        <v/>
      </c>
      <c r="AI24" s="218" t="str">
        <f>IF('5 Fertiliser Use'!N17="","",'5 Fertiliser Use'!N17)</f>
        <v/>
      </c>
      <c r="AJ24" s="218" t="str">
        <f>IF('5 Fertiliser Use'!O17="","",'5 Fertiliser Use'!O17)</f>
        <v/>
      </c>
      <c r="AK24" s="218" t="str">
        <f>IF('5 Fertiliser Use'!P17="","",'5 Fertiliser Use'!P17)</f>
        <v/>
      </c>
      <c r="AL24" s="218" t="str">
        <f>IF('5 Fertiliser Use'!Q17="","",'5 Fertiliser Use'!Q17)</f>
        <v/>
      </c>
      <c r="AM24" s="218" t="str">
        <f>IF('5 Fertiliser Use'!R17="","",'5 Fertiliser Use'!R17)</f>
        <v/>
      </c>
      <c r="AN24" s="218" t="str">
        <f>IF('5 Fertiliser Use'!S17="","",'5 Fertiliser Use'!S17)</f>
        <v/>
      </c>
      <c r="AO24" s="218" t="str">
        <f>IF('5 Fertiliser Use'!T17="","",'5 Fertiliser Use'!T17)</f>
        <v/>
      </c>
      <c r="AP24" s="218" t="str">
        <f>IF('5 Fertiliser Use'!U17="","",'5 Fertiliser Use'!U17)</f>
        <v/>
      </c>
      <c r="AQ24" s="218" t="str">
        <f>IF('5 Fertiliser Use'!V17="","",'5 Fertiliser Use'!V17)</f>
        <v/>
      </c>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c r="IU24" s="219"/>
      <c r="IV24" s="219"/>
      <c r="IW24" s="219"/>
      <c r="IX24" s="219"/>
      <c r="IY24" s="219"/>
      <c r="IZ24" s="219"/>
      <c r="JA24" s="219"/>
      <c r="JB24" s="219"/>
      <c r="JC24" s="219"/>
      <c r="JD24" s="219"/>
      <c r="JE24" s="219"/>
      <c r="JF24" s="219"/>
      <c r="JG24" s="219"/>
      <c r="JH24" s="219"/>
      <c r="JI24" s="219"/>
      <c r="JJ24" s="219"/>
      <c r="JK24" s="219"/>
      <c r="JL24" s="219"/>
      <c r="JM24" s="219"/>
      <c r="JN24" s="219"/>
      <c r="JO24" s="219"/>
      <c r="JP24" s="219"/>
      <c r="JQ24" s="219"/>
      <c r="JR24" s="219"/>
      <c r="JS24" s="219"/>
      <c r="JT24" s="219"/>
      <c r="JU24" s="219"/>
      <c r="JV24" s="219"/>
      <c r="JW24" s="219"/>
      <c r="JX24" s="219"/>
      <c r="JY24" s="219"/>
      <c r="JZ24" s="219"/>
      <c r="KA24" s="219"/>
      <c r="KB24" s="219"/>
      <c r="KC24" s="219"/>
      <c r="KD24" s="219"/>
      <c r="KE24" s="219"/>
      <c r="KF24" s="219"/>
      <c r="KG24" s="219"/>
      <c r="KH24" s="219"/>
      <c r="KI24" s="219"/>
      <c r="KJ24" s="219"/>
      <c r="KK24" s="219"/>
      <c r="KL24" s="219"/>
      <c r="KM24" s="219"/>
      <c r="KN24" s="219"/>
      <c r="KO24" s="219"/>
      <c r="KP24" s="219"/>
      <c r="KQ24" s="219"/>
      <c r="KR24" s="219"/>
      <c r="KS24" s="219"/>
      <c r="KT24" s="219"/>
    </row>
    <row r="25" spans="1:306" s="89" customFormat="1" ht="11.25" customHeight="1" x14ac:dyDescent="0.2">
      <c r="A25" s="87" t="str">
        <f>IF('1 Farmers, Area, Prod.'!A15="","",'1 Farmers, Area, Prod.'!A15)</f>
        <v>Farmer 2</v>
      </c>
      <c r="B25" s="214" t="str">
        <f>IF('1 Farmers, Area, Prod.'!$B$6="","",('1 Farmers, Area, Prod.'!$B$6))</f>
        <v/>
      </c>
      <c r="C25" s="214" t="str">
        <f>IF('1 Farmers, Area, Prod.'!B15="","",'1 Farmers, Area, Prod.'!B15)</f>
        <v/>
      </c>
      <c r="D25" s="215" t="str">
        <f>IF('1 Farmers, Area, Prod.'!C15="","",'1 Farmers, Area, Prod.'!C15)</f>
        <v/>
      </c>
      <c r="E25" s="216" t="str">
        <f>IF('1 Farmers, Area, Prod.'!D15="","",'1 Farmers, Area, Prod.'!D15)</f>
        <v/>
      </c>
      <c r="F25" s="217"/>
      <c r="G25" s="217" t="str">
        <f>IF('2 Water Use'!B12="","",'2 Water Use'!B12)</f>
        <v/>
      </c>
      <c r="H25" s="216" t="str">
        <f>IF('2 Water Use'!C12="","",'2 Water Use'!C12)</f>
        <v/>
      </c>
      <c r="I25" s="216" t="str">
        <f>IF('3 Profitability'!B14="","",'3 Profitability'!B14)</f>
        <v/>
      </c>
      <c r="J25" s="216" t="str">
        <f>IF('3 Profitability'!C14="","",'3 Profitability'!C14)</f>
        <v/>
      </c>
      <c r="K25" s="216" t="str">
        <f>IF('3 Profitability'!D14="","",'3 Profitability'!D14)</f>
        <v/>
      </c>
      <c r="L25" s="216" t="str">
        <f>IF('3 Profitability'!E14="","",'3 Profitability'!E14)</f>
        <v/>
      </c>
      <c r="M25" s="216" t="str">
        <f>IF('3 Profitability'!F14="","",'3 Profitability'!F14)</f>
        <v/>
      </c>
      <c r="N25" s="216" t="str">
        <f>IF('3 Profitability'!G14="","",'3 Profitability'!G14)</f>
        <v/>
      </c>
      <c r="O25" s="216" t="str">
        <f>IF('3 Profitability'!H14="","",'3 Profitability'!H14)</f>
        <v/>
      </c>
      <c r="P25" s="216" t="str">
        <f>IF('3 Profitability'!I14="","",'3 Profitability'!I14)</f>
        <v/>
      </c>
      <c r="Q25" s="216" t="str">
        <f>IF('3 Profitability'!J14="","",'3 Profitability'!J14)</f>
        <v/>
      </c>
      <c r="R25" s="216" t="str">
        <f>IF('3 Profitability'!K14="","",'3 Profitability'!K14)</f>
        <v/>
      </c>
      <c r="S25" s="216" t="str">
        <f>IF('3 Profitability'!L14="","",'3 Profitability'!L14)</f>
        <v/>
      </c>
      <c r="T25" s="216" t="str">
        <f>IF('3 Profitability'!M14="","",'3 Profitability'!M14)</f>
        <v/>
      </c>
      <c r="U25" s="216" t="str">
        <f>IF('3 Profitability'!N14="","",'3 Profitability'!N14)</f>
        <v/>
      </c>
      <c r="V25" s="216" t="str">
        <f>IF('4 Child Labour'!B14="","",'4 Child Labour'!B14)</f>
        <v/>
      </c>
      <c r="W25" s="218" t="str">
        <f>IF('5 Fertiliser Use'!B18="","",'5 Fertiliser Use'!B18)</f>
        <v/>
      </c>
      <c r="X25" s="218" t="str">
        <f>IF('5 Fertiliser Use'!C18="","",'5 Fertiliser Use'!C18)</f>
        <v/>
      </c>
      <c r="Y25" s="218" t="str">
        <f>IF('5 Fertiliser Use'!D18="","",'5 Fertiliser Use'!D18)</f>
        <v/>
      </c>
      <c r="Z25" s="218" t="str">
        <f>IF('5 Fertiliser Use'!E18="","",'5 Fertiliser Use'!E18)</f>
        <v/>
      </c>
      <c r="AA25" s="218" t="str">
        <f>IF('5 Fertiliser Use'!F18="","",'5 Fertiliser Use'!F18)</f>
        <v/>
      </c>
      <c r="AB25" s="218" t="str">
        <f>IF('5 Fertiliser Use'!G18="","",'5 Fertiliser Use'!G18)</f>
        <v/>
      </c>
      <c r="AC25" s="218" t="str">
        <f>IF('5 Fertiliser Use'!H18="","",'5 Fertiliser Use'!H18)</f>
        <v/>
      </c>
      <c r="AD25" s="218" t="str">
        <f>IF('5 Fertiliser Use'!I18="","",'5 Fertiliser Use'!I18)</f>
        <v/>
      </c>
      <c r="AE25" s="218" t="str">
        <f>IF('5 Fertiliser Use'!J18="","",'5 Fertiliser Use'!J18)</f>
        <v/>
      </c>
      <c r="AF25" s="218" t="str">
        <f>IF('5 Fertiliser Use'!K18="","",'5 Fertiliser Use'!K18)</f>
        <v/>
      </c>
      <c r="AG25" s="218" t="str">
        <f>IF('5 Fertiliser Use'!L18="","",'5 Fertiliser Use'!L18)</f>
        <v/>
      </c>
      <c r="AH25" s="218" t="str">
        <f>IF('5 Fertiliser Use'!M18="","",'5 Fertiliser Use'!M18)</f>
        <v/>
      </c>
      <c r="AI25" s="218" t="str">
        <f>IF('5 Fertiliser Use'!N18="","",'5 Fertiliser Use'!N18)</f>
        <v/>
      </c>
      <c r="AJ25" s="218" t="str">
        <f>IF('5 Fertiliser Use'!O18="","",'5 Fertiliser Use'!O18)</f>
        <v/>
      </c>
      <c r="AK25" s="218" t="str">
        <f>IF('5 Fertiliser Use'!P18="","",'5 Fertiliser Use'!P18)</f>
        <v/>
      </c>
      <c r="AL25" s="218" t="str">
        <f>IF('5 Fertiliser Use'!Q18="","",'5 Fertiliser Use'!Q18)</f>
        <v/>
      </c>
      <c r="AM25" s="218" t="str">
        <f>IF('5 Fertiliser Use'!R18="","",'5 Fertiliser Use'!R18)</f>
        <v/>
      </c>
      <c r="AN25" s="218" t="str">
        <f>IF('5 Fertiliser Use'!S18="","",'5 Fertiliser Use'!S18)</f>
        <v/>
      </c>
      <c r="AO25" s="218" t="str">
        <f>IF('5 Fertiliser Use'!T18="","",'5 Fertiliser Use'!T18)</f>
        <v/>
      </c>
      <c r="AP25" s="218" t="str">
        <f>IF('5 Fertiliser Use'!U18="","",'5 Fertiliser Use'!U18)</f>
        <v/>
      </c>
      <c r="AQ25" s="218" t="str">
        <f>IF('5 Fertiliser Use'!V18="","",'5 Fertiliser Use'!V18)</f>
        <v/>
      </c>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c r="GY25" s="219"/>
      <c r="GZ25" s="219"/>
      <c r="HA25" s="219"/>
      <c r="HB25" s="219"/>
      <c r="HC25" s="219"/>
      <c r="HD25" s="219"/>
      <c r="HE25" s="219"/>
      <c r="HF25" s="219"/>
      <c r="HG25" s="219"/>
      <c r="HH25" s="219"/>
      <c r="HI25" s="219"/>
      <c r="HJ25" s="219"/>
      <c r="HK25" s="219"/>
      <c r="HL25" s="219"/>
      <c r="HM25" s="219"/>
      <c r="HN25" s="219"/>
      <c r="HO25" s="219"/>
      <c r="HP25" s="219"/>
      <c r="HQ25" s="219"/>
      <c r="HR25" s="219"/>
      <c r="HS25" s="219"/>
      <c r="HT25" s="219"/>
      <c r="HU25" s="219"/>
      <c r="HV25" s="219"/>
      <c r="HW25" s="219"/>
      <c r="HX25" s="219"/>
      <c r="HY25" s="219"/>
      <c r="HZ25" s="219"/>
      <c r="IA25" s="219"/>
      <c r="IB25" s="219"/>
      <c r="IC25" s="219"/>
      <c r="ID25" s="219"/>
      <c r="IE25" s="219"/>
      <c r="IF25" s="219"/>
      <c r="IG25" s="219"/>
      <c r="IH25" s="219"/>
      <c r="II25" s="219"/>
      <c r="IJ25" s="219"/>
      <c r="IK25" s="219"/>
      <c r="IL25" s="219"/>
      <c r="IM25" s="219"/>
      <c r="IN25" s="219"/>
      <c r="IO25" s="219"/>
      <c r="IP25" s="219"/>
      <c r="IQ25" s="219"/>
      <c r="IR25" s="219"/>
      <c r="IS25" s="219"/>
      <c r="IT25" s="219"/>
      <c r="IU25" s="219"/>
      <c r="IV25" s="219"/>
      <c r="IW25" s="219"/>
      <c r="IX25" s="219"/>
      <c r="IY25" s="219"/>
      <c r="IZ25" s="219"/>
      <c r="JA25" s="219"/>
      <c r="JB25" s="219"/>
      <c r="JC25" s="219"/>
      <c r="JD25" s="219"/>
      <c r="JE25" s="219"/>
      <c r="JF25" s="219"/>
      <c r="JG25" s="219"/>
      <c r="JH25" s="219"/>
      <c r="JI25" s="219"/>
      <c r="JJ25" s="219"/>
      <c r="JK25" s="219"/>
      <c r="JL25" s="219"/>
      <c r="JM25" s="219"/>
      <c r="JN25" s="219"/>
      <c r="JO25" s="219"/>
      <c r="JP25" s="219"/>
      <c r="JQ25" s="219"/>
      <c r="JR25" s="219"/>
      <c r="JS25" s="219"/>
      <c r="JT25" s="219"/>
      <c r="JU25" s="219"/>
      <c r="JV25" s="219"/>
      <c r="JW25" s="219"/>
      <c r="JX25" s="219"/>
      <c r="JY25" s="219"/>
      <c r="JZ25" s="219"/>
      <c r="KA25" s="219"/>
      <c r="KB25" s="219"/>
      <c r="KC25" s="219"/>
      <c r="KD25" s="219"/>
      <c r="KE25" s="219"/>
      <c r="KF25" s="219"/>
      <c r="KG25" s="219"/>
      <c r="KH25" s="219"/>
      <c r="KI25" s="219"/>
      <c r="KJ25" s="219"/>
      <c r="KK25" s="219"/>
      <c r="KL25" s="219"/>
      <c r="KM25" s="219"/>
      <c r="KN25" s="219"/>
      <c r="KO25" s="219"/>
      <c r="KP25" s="219"/>
      <c r="KQ25" s="219"/>
      <c r="KR25" s="219"/>
      <c r="KS25" s="219"/>
      <c r="KT25" s="219"/>
    </row>
    <row r="26" spans="1:306" s="89" customFormat="1" ht="11.25" customHeight="1" x14ac:dyDescent="0.2">
      <c r="A26" s="87" t="str">
        <f>IF('1 Farmers, Area, Prod.'!A16="","",'1 Farmers, Area, Prod.'!A16)</f>
        <v>Farmer 3</v>
      </c>
      <c r="B26" s="214" t="str">
        <f>IF('1 Farmers, Area, Prod.'!$B$6="","",('1 Farmers, Area, Prod.'!$B$6))</f>
        <v/>
      </c>
      <c r="C26" s="214" t="str">
        <f>IF('1 Farmers, Area, Prod.'!B16="","",'1 Farmers, Area, Prod.'!B16)</f>
        <v/>
      </c>
      <c r="D26" s="215" t="str">
        <f>IF('1 Farmers, Area, Prod.'!C16="","",'1 Farmers, Area, Prod.'!C16)</f>
        <v/>
      </c>
      <c r="E26" s="216" t="str">
        <f>IF('1 Farmers, Area, Prod.'!D16="","",'1 Farmers, Area, Prod.'!D16)</f>
        <v/>
      </c>
      <c r="F26" s="217"/>
      <c r="G26" s="217" t="str">
        <f>IF('2 Water Use'!B13="","",'2 Water Use'!B13)</f>
        <v/>
      </c>
      <c r="H26" s="216" t="str">
        <f>IF('2 Water Use'!C13="","",'2 Water Use'!C13)</f>
        <v/>
      </c>
      <c r="I26" s="216" t="str">
        <f>IF('3 Profitability'!B15="","",'3 Profitability'!B15)</f>
        <v/>
      </c>
      <c r="J26" s="216" t="str">
        <f>IF('3 Profitability'!C15="","",'3 Profitability'!C15)</f>
        <v/>
      </c>
      <c r="K26" s="216" t="str">
        <f>IF('3 Profitability'!D15="","",'3 Profitability'!D15)</f>
        <v/>
      </c>
      <c r="L26" s="216" t="str">
        <f>IF('3 Profitability'!E15="","",'3 Profitability'!E15)</f>
        <v/>
      </c>
      <c r="M26" s="216" t="str">
        <f>IF('3 Profitability'!F15="","",'3 Profitability'!F15)</f>
        <v/>
      </c>
      <c r="N26" s="216" t="str">
        <f>IF('3 Profitability'!G15="","",'3 Profitability'!G15)</f>
        <v/>
      </c>
      <c r="O26" s="216" t="str">
        <f>IF('3 Profitability'!H15="","",'3 Profitability'!H15)</f>
        <v/>
      </c>
      <c r="P26" s="216" t="str">
        <f>IF('3 Profitability'!I15="","",'3 Profitability'!I15)</f>
        <v/>
      </c>
      <c r="Q26" s="216" t="str">
        <f>IF('3 Profitability'!J15="","",'3 Profitability'!J15)</f>
        <v/>
      </c>
      <c r="R26" s="216" t="str">
        <f>IF('3 Profitability'!K15="","",'3 Profitability'!K15)</f>
        <v/>
      </c>
      <c r="S26" s="216" t="str">
        <f>IF('3 Profitability'!L15="","",'3 Profitability'!L15)</f>
        <v/>
      </c>
      <c r="T26" s="216" t="str">
        <f>IF('3 Profitability'!M15="","",'3 Profitability'!M15)</f>
        <v/>
      </c>
      <c r="U26" s="216" t="str">
        <f>IF('3 Profitability'!N15="","",'3 Profitability'!N15)</f>
        <v/>
      </c>
      <c r="V26" s="216" t="str">
        <f>IF('4 Child Labour'!B15="","",'4 Child Labour'!B15)</f>
        <v/>
      </c>
      <c r="W26" s="218" t="str">
        <f>IF('5 Fertiliser Use'!B19="","",'5 Fertiliser Use'!B19)</f>
        <v/>
      </c>
      <c r="X26" s="218" t="str">
        <f>IF('5 Fertiliser Use'!C19="","",'5 Fertiliser Use'!C19)</f>
        <v/>
      </c>
      <c r="Y26" s="218" t="str">
        <f>IF('5 Fertiliser Use'!D19="","",'5 Fertiliser Use'!D19)</f>
        <v/>
      </c>
      <c r="Z26" s="218" t="str">
        <f>IF('5 Fertiliser Use'!E19="","",'5 Fertiliser Use'!E19)</f>
        <v/>
      </c>
      <c r="AA26" s="218" t="str">
        <f>IF('5 Fertiliser Use'!F19="","",'5 Fertiliser Use'!F19)</f>
        <v/>
      </c>
      <c r="AB26" s="218" t="str">
        <f>IF('5 Fertiliser Use'!G19="","",'5 Fertiliser Use'!G19)</f>
        <v/>
      </c>
      <c r="AC26" s="218" t="str">
        <f>IF('5 Fertiliser Use'!H19="","",'5 Fertiliser Use'!H19)</f>
        <v/>
      </c>
      <c r="AD26" s="218" t="str">
        <f>IF('5 Fertiliser Use'!I19="","",'5 Fertiliser Use'!I19)</f>
        <v/>
      </c>
      <c r="AE26" s="218" t="str">
        <f>IF('5 Fertiliser Use'!J19="","",'5 Fertiliser Use'!J19)</f>
        <v/>
      </c>
      <c r="AF26" s="218" t="str">
        <f>IF('5 Fertiliser Use'!K19="","",'5 Fertiliser Use'!K19)</f>
        <v/>
      </c>
      <c r="AG26" s="218" t="str">
        <f>IF('5 Fertiliser Use'!L19="","",'5 Fertiliser Use'!L19)</f>
        <v/>
      </c>
      <c r="AH26" s="218" t="str">
        <f>IF('5 Fertiliser Use'!M19="","",'5 Fertiliser Use'!M19)</f>
        <v/>
      </c>
      <c r="AI26" s="218" t="str">
        <f>IF('5 Fertiliser Use'!N19="","",'5 Fertiliser Use'!N19)</f>
        <v/>
      </c>
      <c r="AJ26" s="218" t="str">
        <f>IF('5 Fertiliser Use'!O19="","",'5 Fertiliser Use'!O19)</f>
        <v/>
      </c>
      <c r="AK26" s="218" t="str">
        <f>IF('5 Fertiliser Use'!P19="","",'5 Fertiliser Use'!P19)</f>
        <v/>
      </c>
      <c r="AL26" s="218" t="str">
        <f>IF('5 Fertiliser Use'!Q19="","",'5 Fertiliser Use'!Q19)</f>
        <v/>
      </c>
      <c r="AM26" s="218" t="str">
        <f>IF('5 Fertiliser Use'!R19="","",'5 Fertiliser Use'!R19)</f>
        <v/>
      </c>
      <c r="AN26" s="218" t="str">
        <f>IF('5 Fertiliser Use'!S19="","",'5 Fertiliser Use'!S19)</f>
        <v/>
      </c>
      <c r="AO26" s="218" t="str">
        <f>IF('5 Fertiliser Use'!T19="","",'5 Fertiliser Use'!T19)</f>
        <v/>
      </c>
      <c r="AP26" s="218" t="str">
        <f>IF('5 Fertiliser Use'!U19="","",'5 Fertiliser Use'!U19)</f>
        <v/>
      </c>
      <c r="AQ26" s="218" t="str">
        <f>IF('5 Fertiliser Use'!V19="","",'5 Fertiliser Use'!V19)</f>
        <v/>
      </c>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c r="IU26" s="219"/>
      <c r="IV26" s="219"/>
      <c r="IW26" s="219"/>
      <c r="IX26" s="219"/>
      <c r="IY26" s="219"/>
      <c r="IZ26" s="219"/>
      <c r="JA26" s="219"/>
      <c r="JB26" s="219"/>
      <c r="JC26" s="219"/>
      <c r="JD26" s="219"/>
      <c r="JE26" s="219"/>
      <c r="JF26" s="219"/>
      <c r="JG26" s="219"/>
      <c r="JH26" s="219"/>
      <c r="JI26" s="219"/>
      <c r="JJ26" s="219"/>
      <c r="JK26" s="219"/>
      <c r="JL26" s="219"/>
      <c r="JM26" s="219"/>
      <c r="JN26" s="219"/>
      <c r="JO26" s="219"/>
      <c r="JP26" s="219"/>
      <c r="JQ26" s="219"/>
      <c r="JR26" s="219"/>
      <c r="JS26" s="219"/>
      <c r="JT26" s="219"/>
      <c r="JU26" s="219"/>
      <c r="JV26" s="219"/>
      <c r="JW26" s="219"/>
      <c r="JX26" s="219"/>
      <c r="JY26" s="219"/>
      <c r="JZ26" s="219"/>
      <c r="KA26" s="219"/>
      <c r="KB26" s="219"/>
      <c r="KC26" s="219"/>
      <c r="KD26" s="219"/>
      <c r="KE26" s="219"/>
      <c r="KF26" s="219"/>
      <c r="KG26" s="219"/>
      <c r="KH26" s="219"/>
      <c r="KI26" s="219"/>
      <c r="KJ26" s="219"/>
      <c r="KK26" s="219"/>
      <c r="KL26" s="219"/>
      <c r="KM26" s="219"/>
      <c r="KN26" s="219"/>
      <c r="KO26" s="219"/>
      <c r="KP26" s="219"/>
      <c r="KQ26" s="219"/>
      <c r="KR26" s="219"/>
      <c r="KS26" s="219"/>
      <c r="KT26" s="219"/>
    </row>
    <row r="27" spans="1:306" s="89" customFormat="1" ht="11.25" customHeight="1" x14ac:dyDescent="0.2">
      <c r="A27" s="87" t="str">
        <f>IF('1 Farmers, Area, Prod.'!A17="","",'1 Farmers, Area, Prod.'!A17)</f>
        <v>Farmer 4</v>
      </c>
      <c r="B27" s="214" t="str">
        <f>IF('1 Farmers, Area, Prod.'!$B$6="","",('1 Farmers, Area, Prod.'!$B$6))</f>
        <v/>
      </c>
      <c r="C27" s="214" t="str">
        <f>IF('1 Farmers, Area, Prod.'!B17="","",'1 Farmers, Area, Prod.'!B17)</f>
        <v/>
      </c>
      <c r="D27" s="215" t="str">
        <f>IF('1 Farmers, Area, Prod.'!C17="","",'1 Farmers, Area, Prod.'!C17)</f>
        <v/>
      </c>
      <c r="E27" s="216" t="str">
        <f>IF('1 Farmers, Area, Prod.'!D17="","",'1 Farmers, Area, Prod.'!D17)</f>
        <v/>
      </c>
      <c r="F27" s="217"/>
      <c r="G27" s="217" t="str">
        <f>IF('2 Water Use'!B14="","",'2 Water Use'!B14)</f>
        <v/>
      </c>
      <c r="H27" s="216" t="str">
        <f>IF('2 Water Use'!C14="","",'2 Water Use'!C14)</f>
        <v/>
      </c>
      <c r="I27" s="216" t="str">
        <f>IF('3 Profitability'!B16="","",'3 Profitability'!B16)</f>
        <v/>
      </c>
      <c r="J27" s="216" t="str">
        <f>IF('3 Profitability'!C16="","",'3 Profitability'!C16)</f>
        <v/>
      </c>
      <c r="K27" s="216" t="str">
        <f>IF('3 Profitability'!D16="","",'3 Profitability'!D16)</f>
        <v/>
      </c>
      <c r="L27" s="216" t="str">
        <f>IF('3 Profitability'!E16="","",'3 Profitability'!E16)</f>
        <v/>
      </c>
      <c r="M27" s="216" t="str">
        <f>IF('3 Profitability'!F16="","",'3 Profitability'!F16)</f>
        <v/>
      </c>
      <c r="N27" s="216" t="str">
        <f>IF('3 Profitability'!G16="","",'3 Profitability'!G16)</f>
        <v/>
      </c>
      <c r="O27" s="216" t="str">
        <f>IF('3 Profitability'!H16="","",'3 Profitability'!H16)</f>
        <v/>
      </c>
      <c r="P27" s="216" t="str">
        <f>IF('3 Profitability'!I16="","",'3 Profitability'!I16)</f>
        <v/>
      </c>
      <c r="Q27" s="216" t="str">
        <f>IF('3 Profitability'!J16="","",'3 Profitability'!J16)</f>
        <v/>
      </c>
      <c r="R27" s="216" t="str">
        <f>IF('3 Profitability'!K16="","",'3 Profitability'!K16)</f>
        <v/>
      </c>
      <c r="S27" s="216" t="str">
        <f>IF('3 Profitability'!L16="","",'3 Profitability'!L16)</f>
        <v/>
      </c>
      <c r="T27" s="216" t="str">
        <f>IF('3 Profitability'!M16="","",'3 Profitability'!M16)</f>
        <v/>
      </c>
      <c r="U27" s="216" t="str">
        <f>IF('3 Profitability'!N16="","",'3 Profitability'!N16)</f>
        <v/>
      </c>
      <c r="V27" s="216" t="str">
        <f>IF('4 Child Labour'!B16="","",'4 Child Labour'!B16)</f>
        <v/>
      </c>
      <c r="W27" s="218" t="str">
        <f>IF('5 Fertiliser Use'!B20="","",'5 Fertiliser Use'!B20)</f>
        <v/>
      </c>
      <c r="X27" s="218" t="str">
        <f>IF('5 Fertiliser Use'!C20="","",'5 Fertiliser Use'!C20)</f>
        <v/>
      </c>
      <c r="Y27" s="218" t="str">
        <f>IF('5 Fertiliser Use'!D20="","",'5 Fertiliser Use'!D20)</f>
        <v/>
      </c>
      <c r="Z27" s="218" t="str">
        <f>IF('5 Fertiliser Use'!E20="","",'5 Fertiliser Use'!E20)</f>
        <v/>
      </c>
      <c r="AA27" s="218" t="str">
        <f>IF('5 Fertiliser Use'!F20="","",'5 Fertiliser Use'!F20)</f>
        <v/>
      </c>
      <c r="AB27" s="218" t="str">
        <f>IF('5 Fertiliser Use'!G20="","",'5 Fertiliser Use'!G20)</f>
        <v/>
      </c>
      <c r="AC27" s="218" t="str">
        <f>IF('5 Fertiliser Use'!H20="","",'5 Fertiliser Use'!H20)</f>
        <v/>
      </c>
      <c r="AD27" s="218" t="str">
        <f>IF('5 Fertiliser Use'!I20="","",'5 Fertiliser Use'!I20)</f>
        <v/>
      </c>
      <c r="AE27" s="218" t="str">
        <f>IF('5 Fertiliser Use'!J20="","",'5 Fertiliser Use'!J20)</f>
        <v/>
      </c>
      <c r="AF27" s="218" t="str">
        <f>IF('5 Fertiliser Use'!K20="","",'5 Fertiliser Use'!K20)</f>
        <v/>
      </c>
      <c r="AG27" s="218" t="str">
        <f>IF('5 Fertiliser Use'!L20="","",'5 Fertiliser Use'!L20)</f>
        <v/>
      </c>
      <c r="AH27" s="218" t="str">
        <f>IF('5 Fertiliser Use'!M20="","",'5 Fertiliser Use'!M20)</f>
        <v/>
      </c>
      <c r="AI27" s="218" t="str">
        <f>IF('5 Fertiliser Use'!N20="","",'5 Fertiliser Use'!N20)</f>
        <v/>
      </c>
      <c r="AJ27" s="218" t="str">
        <f>IF('5 Fertiliser Use'!O20="","",'5 Fertiliser Use'!O20)</f>
        <v/>
      </c>
      <c r="AK27" s="218" t="str">
        <f>IF('5 Fertiliser Use'!P20="","",'5 Fertiliser Use'!P20)</f>
        <v/>
      </c>
      <c r="AL27" s="218" t="str">
        <f>IF('5 Fertiliser Use'!Q20="","",'5 Fertiliser Use'!Q20)</f>
        <v/>
      </c>
      <c r="AM27" s="218" t="str">
        <f>IF('5 Fertiliser Use'!R20="","",'5 Fertiliser Use'!R20)</f>
        <v/>
      </c>
      <c r="AN27" s="218" t="str">
        <f>IF('5 Fertiliser Use'!S20="","",'5 Fertiliser Use'!S20)</f>
        <v/>
      </c>
      <c r="AO27" s="218" t="str">
        <f>IF('5 Fertiliser Use'!T20="","",'5 Fertiliser Use'!T20)</f>
        <v/>
      </c>
      <c r="AP27" s="218" t="str">
        <f>IF('5 Fertiliser Use'!U20="","",'5 Fertiliser Use'!U20)</f>
        <v/>
      </c>
      <c r="AQ27" s="218" t="str">
        <f>IF('5 Fertiliser Use'!V20="","",'5 Fertiliser Use'!V20)</f>
        <v/>
      </c>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c r="EA27" s="219"/>
      <c r="EB27" s="219"/>
      <c r="EC27" s="219"/>
      <c r="ED27" s="219"/>
      <c r="EE27" s="219"/>
      <c r="EF27" s="219"/>
      <c r="EG27" s="219"/>
      <c r="EH27" s="219"/>
      <c r="EI27" s="219"/>
      <c r="EJ27" s="219"/>
      <c r="EK27" s="219"/>
      <c r="EL27" s="219"/>
      <c r="EM27" s="219"/>
      <c r="EN27" s="219"/>
      <c r="EO27" s="219"/>
      <c r="EP27" s="219"/>
      <c r="EQ27" s="219"/>
      <c r="ER27" s="219"/>
      <c r="ES27" s="219"/>
      <c r="ET27" s="219"/>
      <c r="EU27" s="219"/>
      <c r="EV27" s="219"/>
      <c r="EW27" s="219"/>
      <c r="EX27" s="219"/>
      <c r="EY27" s="219"/>
      <c r="EZ27" s="219"/>
      <c r="FA27" s="219"/>
      <c r="FB27" s="219"/>
      <c r="FC27" s="219"/>
      <c r="FD27" s="219"/>
      <c r="FE27" s="219"/>
      <c r="FF27" s="219"/>
      <c r="FG27" s="219"/>
      <c r="FH27" s="219"/>
      <c r="FI27" s="219"/>
      <c r="FJ27" s="219"/>
      <c r="FK27" s="219"/>
      <c r="FL27" s="219"/>
      <c r="FM27" s="219"/>
      <c r="FN27" s="219"/>
      <c r="FO27" s="219"/>
      <c r="FP27" s="219"/>
      <c r="FQ27" s="219"/>
      <c r="FR27" s="219"/>
      <c r="FS27" s="219"/>
      <c r="FT27" s="219"/>
      <c r="FU27" s="219"/>
      <c r="FV27" s="219"/>
      <c r="FW27" s="219"/>
      <c r="FX27" s="219"/>
      <c r="FY27" s="219"/>
      <c r="FZ27" s="219"/>
      <c r="GA27" s="219"/>
      <c r="GB27" s="219"/>
      <c r="GC27" s="219"/>
      <c r="GD27" s="219"/>
      <c r="GE27" s="219"/>
      <c r="GF27" s="219"/>
      <c r="GG27" s="219"/>
      <c r="GH27" s="219"/>
      <c r="GI27" s="219"/>
      <c r="GJ27" s="219"/>
      <c r="GK27" s="219"/>
      <c r="GL27" s="219"/>
      <c r="GM27" s="219"/>
      <c r="GN27" s="219"/>
      <c r="GO27" s="219"/>
      <c r="GP27" s="219"/>
      <c r="GQ27" s="219"/>
      <c r="GR27" s="219"/>
      <c r="GS27" s="219"/>
      <c r="GT27" s="219"/>
      <c r="GU27" s="219"/>
      <c r="GV27" s="219"/>
      <c r="GW27" s="219"/>
      <c r="GX27" s="219"/>
      <c r="GY27" s="219"/>
      <c r="GZ27" s="219"/>
      <c r="HA27" s="219"/>
      <c r="HB27" s="219"/>
      <c r="HC27" s="219"/>
      <c r="HD27" s="219"/>
      <c r="HE27" s="219"/>
      <c r="HF27" s="219"/>
      <c r="HG27" s="219"/>
      <c r="HH27" s="219"/>
      <c r="HI27" s="219"/>
      <c r="HJ27" s="219"/>
      <c r="HK27" s="219"/>
      <c r="HL27" s="219"/>
      <c r="HM27" s="219"/>
      <c r="HN27" s="219"/>
      <c r="HO27" s="219"/>
      <c r="HP27" s="219"/>
      <c r="HQ27" s="219"/>
      <c r="HR27" s="219"/>
      <c r="HS27" s="219"/>
      <c r="HT27" s="219"/>
      <c r="HU27" s="219"/>
      <c r="HV27" s="219"/>
      <c r="HW27" s="219"/>
      <c r="HX27" s="219"/>
      <c r="HY27" s="219"/>
      <c r="HZ27" s="219"/>
      <c r="IA27" s="219"/>
      <c r="IB27" s="219"/>
      <c r="IC27" s="219"/>
      <c r="ID27" s="219"/>
      <c r="IE27" s="219"/>
      <c r="IF27" s="219"/>
      <c r="IG27" s="219"/>
      <c r="IH27" s="219"/>
      <c r="II27" s="219"/>
      <c r="IJ27" s="219"/>
      <c r="IK27" s="219"/>
      <c r="IL27" s="219"/>
      <c r="IM27" s="219"/>
      <c r="IN27" s="219"/>
      <c r="IO27" s="219"/>
      <c r="IP27" s="219"/>
      <c r="IQ27" s="219"/>
      <c r="IR27" s="219"/>
      <c r="IS27" s="219"/>
      <c r="IT27" s="219"/>
      <c r="IU27" s="219"/>
      <c r="IV27" s="219"/>
      <c r="IW27" s="219"/>
      <c r="IX27" s="219"/>
      <c r="IY27" s="219"/>
      <c r="IZ27" s="219"/>
      <c r="JA27" s="219"/>
      <c r="JB27" s="219"/>
      <c r="JC27" s="219"/>
      <c r="JD27" s="219"/>
      <c r="JE27" s="219"/>
      <c r="JF27" s="219"/>
      <c r="JG27" s="219"/>
      <c r="JH27" s="219"/>
      <c r="JI27" s="219"/>
      <c r="JJ27" s="219"/>
      <c r="JK27" s="219"/>
      <c r="JL27" s="219"/>
      <c r="JM27" s="219"/>
      <c r="JN27" s="219"/>
      <c r="JO27" s="219"/>
      <c r="JP27" s="219"/>
      <c r="JQ27" s="219"/>
      <c r="JR27" s="219"/>
      <c r="JS27" s="219"/>
      <c r="JT27" s="219"/>
      <c r="JU27" s="219"/>
      <c r="JV27" s="219"/>
      <c r="JW27" s="219"/>
      <c r="JX27" s="219"/>
      <c r="JY27" s="219"/>
      <c r="JZ27" s="219"/>
      <c r="KA27" s="219"/>
      <c r="KB27" s="219"/>
      <c r="KC27" s="219"/>
      <c r="KD27" s="219"/>
      <c r="KE27" s="219"/>
      <c r="KF27" s="219"/>
      <c r="KG27" s="219"/>
      <c r="KH27" s="219"/>
      <c r="KI27" s="219"/>
      <c r="KJ27" s="219"/>
      <c r="KK27" s="219"/>
      <c r="KL27" s="219"/>
      <c r="KM27" s="219"/>
      <c r="KN27" s="219"/>
      <c r="KO27" s="219"/>
      <c r="KP27" s="219"/>
      <c r="KQ27" s="219"/>
      <c r="KR27" s="219"/>
      <c r="KS27" s="219"/>
      <c r="KT27" s="219"/>
    </row>
    <row r="28" spans="1:306" s="89" customFormat="1" ht="11.25" customHeight="1" x14ac:dyDescent="0.2">
      <c r="A28" s="87" t="str">
        <f>IF('1 Farmers, Area, Prod.'!A18="","",'1 Farmers, Area, Prod.'!A18)</f>
        <v>Farmer 5</v>
      </c>
      <c r="B28" s="214" t="str">
        <f>IF('1 Farmers, Area, Prod.'!$B$6="","",('1 Farmers, Area, Prod.'!$B$6))</f>
        <v/>
      </c>
      <c r="C28" s="214" t="str">
        <f>IF('1 Farmers, Area, Prod.'!B18="","",'1 Farmers, Area, Prod.'!B18)</f>
        <v/>
      </c>
      <c r="D28" s="215" t="str">
        <f>IF('1 Farmers, Area, Prod.'!C18="","",'1 Farmers, Area, Prod.'!C18)</f>
        <v/>
      </c>
      <c r="E28" s="216" t="str">
        <f>IF('1 Farmers, Area, Prod.'!D18="","",'1 Farmers, Area, Prod.'!D18)</f>
        <v/>
      </c>
      <c r="F28" s="217"/>
      <c r="G28" s="217" t="str">
        <f>IF('2 Water Use'!B15="","",'2 Water Use'!B15)</f>
        <v/>
      </c>
      <c r="H28" s="216" t="str">
        <f>IF('2 Water Use'!C15="","",'2 Water Use'!C15)</f>
        <v/>
      </c>
      <c r="I28" s="216" t="str">
        <f>IF('3 Profitability'!B17="","",'3 Profitability'!B17)</f>
        <v/>
      </c>
      <c r="J28" s="216" t="str">
        <f>IF('3 Profitability'!C17="","",'3 Profitability'!C17)</f>
        <v/>
      </c>
      <c r="K28" s="216" t="str">
        <f>IF('3 Profitability'!D17="","",'3 Profitability'!D17)</f>
        <v/>
      </c>
      <c r="L28" s="216" t="str">
        <f>IF('3 Profitability'!E17="","",'3 Profitability'!E17)</f>
        <v/>
      </c>
      <c r="M28" s="216" t="str">
        <f>IF('3 Profitability'!F17="","",'3 Profitability'!F17)</f>
        <v/>
      </c>
      <c r="N28" s="216" t="str">
        <f>IF('3 Profitability'!G17="","",'3 Profitability'!G17)</f>
        <v/>
      </c>
      <c r="O28" s="216" t="str">
        <f>IF('3 Profitability'!H17="","",'3 Profitability'!H17)</f>
        <v/>
      </c>
      <c r="P28" s="216" t="str">
        <f>IF('3 Profitability'!I17="","",'3 Profitability'!I17)</f>
        <v/>
      </c>
      <c r="Q28" s="216" t="str">
        <f>IF('3 Profitability'!J17="","",'3 Profitability'!J17)</f>
        <v/>
      </c>
      <c r="R28" s="216" t="str">
        <f>IF('3 Profitability'!K17="","",'3 Profitability'!K17)</f>
        <v/>
      </c>
      <c r="S28" s="216" t="str">
        <f>IF('3 Profitability'!L17="","",'3 Profitability'!L17)</f>
        <v/>
      </c>
      <c r="T28" s="216" t="str">
        <f>IF('3 Profitability'!M17="","",'3 Profitability'!M17)</f>
        <v/>
      </c>
      <c r="U28" s="216" t="str">
        <f>IF('3 Profitability'!N17="","",'3 Profitability'!N17)</f>
        <v/>
      </c>
      <c r="V28" s="216" t="str">
        <f>IF('4 Child Labour'!B17="","",'4 Child Labour'!B17)</f>
        <v/>
      </c>
      <c r="W28" s="218" t="str">
        <f>IF('5 Fertiliser Use'!B21="","",'5 Fertiliser Use'!B21)</f>
        <v/>
      </c>
      <c r="X28" s="218" t="str">
        <f>IF('5 Fertiliser Use'!C21="","",'5 Fertiliser Use'!C21)</f>
        <v/>
      </c>
      <c r="Y28" s="218" t="str">
        <f>IF('5 Fertiliser Use'!D21="","",'5 Fertiliser Use'!D21)</f>
        <v/>
      </c>
      <c r="Z28" s="218" t="str">
        <f>IF('5 Fertiliser Use'!E21="","",'5 Fertiliser Use'!E21)</f>
        <v/>
      </c>
      <c r="AA28" s="218" t="str">
        <f>IF('5 Fertiliser Use'!F21="","",'5 Fertiliser Use'!F21)</f>
        <v/>
      </c>
      <c r="AB28" s="218" t="str">
        <f>IF('5 Fertiliser Use'!G21="","",'5 Fertiliser Use'!G21)</f>
        <v/>
      </c>
      <c r="AC28" s="218" t="str">
        <f>IF('5 Fertiliser Use'!H21="","",'5 Fertiliser Use'!H21)</f>
        <v/>
      </c>
      <c r="AD28" s="218" t="str">
        <f>IF('5 Fertiliser Use'!I21="","",'5 Fertiliser Use'!I21)</f>
        <v/>
      </c>
      <c r="AE28" s="218" t="str">
        <f>IF('5 Fertiliser Use'!J21="","",'5 Fertiliser Use'!J21)</f>
        <v/>
      </c>
      <c r="AF28" s="218" t="str">
        <f>IF('5 Fertiliser Use'!K21="","",'5 Fertiliser Use'!K21)</f>
        <v/>
      </c>
      <c r="AG28" s="218" t="str">
        <f>IF('5 Fertiliser Use'!L21="","",'5 Fertiliser Use'!L21)</f>
        <v/>
      </c>
      <c r="AH28" s="218" t="str">
        <f>IF('5 Fertiliser Use'!M21="","",'5 Fertiliser Use'!M21)</f>
        <v/>
      </c>
      <c r="AI28" s="218" t="str">
        <f>IF('5 Fertiliser Use'!N21="","",'5 Fertiliser Use'!N21)</f>
        <v/>
      </c>
      <c r="AJ28" s="218" t="str">
        <f>IF('5 Fertiliser Use'!O21="","",'5 Fertiliser Use'!O21)</f>
        <v/>
      </c>
      <c r="AK28" s="218" t="str">
        <f>IF('5 Fertiliser Use'!P21="","",'5 Fertiliser Use'!P21)</f>
        <v/>
      </c>
      <c r="AL28" s="218" t="str">
        <f>IF('5 Fertiliser Use'!Q21="","",'5 Fertiliser Use'!Q21)</f>
        <v/>
      </c>
      <c r="AM28" s="218" t="str">
        <f>IF('5 Fertiliser Use'!R21="","",'5 Fertiliser Use'!R21)</f>
        <v/>
      </c>
      <c r="AN28" s="218" t="str">
        <f>IF('5 Fertiliser Use'!S21="","",'5 Fertiliser Use'!S21)</f>
        <v/>
      </c>
      <c r="AO28" s="218" t="str">
        <f>IF('5 Fertiliser Use'!T21="","",'5 Fertiliser Use'!T21)</f>
        <v/>
      </c>
      <c r="AP28" s="218" t="str">
        <f>IF('5 Fertiliser Use'!U21="","",'5 Fertiliser Use'!U21)</f>
        <v/>
      </c>
      <c r="AQ28" s="218" t="str">
        <f>IF('5 Fertiliser Use'!V21="","",'5 Fertiliser Use'!V21)</f>
        <v/>
      </c>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19"/>
      <c r="FL28" s="219"/>
      <c r="FM28" s="219"/>
      <c r="FN28" s="219"/>
      <c r="FO28" s="219"/>
      <c r="FP28" s="219"/>
      <c r="FQ28" s="219"/>
      <c r="FR28" s="219"/>
      <c r="FS28" s="219"/>
      <c r="FT28" s="219"/>
      <c r="FU28" s="219"/>
      <c r="FV28" s="219"/>
      <c r="FW28" s="219"/>
      <c r="FX28" s="219"/>
      <c r="FY28" s="219"/>
      <c r="FZ28" s="219"/>
      <c r="GA28" s="219"/>
      <c r="GB28" s="219"/>
      <c r="GC28" s="219"/>
      <c r="GD28" s="219"/>
      <c r="GE28" s="219"/>
      <c r="GF28" s="219"/>
      <c r="GG28" s="219"/>
      <c r="GH28" s="219"/>
      <c r="GI28" s="219"/>
      <c r="GJ28" s="219"/>
      <c r="GK28" s="219"/>
      <c r="GL28" s="219"/>
      <c r="GM28" s="219"/>
      <c r="GN28" s="219"/>
      <c r="GO28" s="219"/>
      <c r="GP28" s="219"/>
      <c r="GQ28" s="219"/>
      <c r="GR28" s="219"/>
      <c r="GS28" s="219"/>
      <c r="GT28" s="219"/>
      <c r="GU28" s="219"/>
      <c r="GV28" s="219"/>
      <c r="GW28" s="219"/>
      <c r="GX28" s="219"/>
      <c r="GY28" s="219"/>
      <c r="GZ28" s="219"/>
      <c r="HA28" s="219"/>
      <c r="HB28" s="219"/>
      <c r="HC28" s="219"/>
      <c r="HD28" s="219"/>
      <c r="HE28" s="219"/>
      <c r="HF28" s="219"/>
      <c r="HG28" s="219"/>
      <c r="HH28" s="219"/>
      <c r="HI28" s="219"/>
      <c r="HJ28" s="219"/>
      <c r="HK28" s="219"/>
      <c r="HL28" s="219"/>
      <c r="HM28" s="219"/>
      <c r="HN28" s="219"/>
      <c r="HO28" s="219"/>
      <c r="HP28" s="219"/>
      <c r="HQ28" s="219"/>
      <c r="HR28" s="219"/>
      <c r="HS28" s="219"/>
      <c r="HT28" s="219"/>
      <c r="HU28" s="219"/>
      <c r="HV28" s="219"/>
      <c r="HW28" s="219"/>
      <c r="HX28" s="219"/>
      <c r="HY28" s="219"/>
      <c r="HZ28" s="219"/>
      <c r="IA28" s="219"/>
      <c r="IB28" s="219"/>
      <c r="IC28" s="219"/>
      <c r="ID28" s="219"/>
      <c r="IE28" s="219"/>
      <c r="IF28" s="219"/>
      <c r="IG28" s="219"/>
      <c r="IH28" s="219"/>
      <c r="II28" s="219"/>
      <c r="IJ28" s="219"/>
      <c r="IK28" s="219"/>
      <c r="IL28" s="219"/>
      <c r="IM28" s="219"/>
      <c r="IN28" s="219"/>
      <c r="IO28" s="219"/>
      <c r="IP28" s="219"/>
      <c r="IQ28" s="219"/>
      <c r="IR28" s="219"/>
      <c r="IS28" s="219"/>
      <c r="IT28" s="219"/>
      <c r="IU28" s="219"/>
      <c r="IV28" s="219"/>
      <c r="IW28" s="219"/>
      <c r="IX28" s="219"/>
      <c r="IY28" s="219"/>
      <c r="IZ28" s="219"/>
      <c r="JA28" s="219"/>
      <c r="JB28" s="219"/>
      <c r="JC28" s="219"/>
      <c r="JD28" s="219"/>
      <c r="JE28" s="219"/>
      <c r="JF28" s="219"/>
      <c r="JG28" s="219"/>
      <c r="JH28" s="219"/>
      <c r="JI28" s="219"/>
      <c r="JJ28" s="219"/>
      <c r="JK28" s="219"/>
      <c r="JL28" s="219"/>
      <c r="JM28" s="219"/>
      <c r="JN28" s="219"/>
      <c r="JO28" s="219"/>
      <c r="JP28" s="219"/>
      <c r="JQ28" s="219"/>
      <c r="JR28" s="219"/>
      <c r="JS28" s="219"/>
      <c r="JT28" s="219"/>
      <c r="JU28" s="219"/>
      <c r="JV28" s="219"/>
      <c r="JW28" s="219"/>
      <c r="JX28" s="219"/>
      <c r="JY28" s="219"/>
      <c r="JZ28" s="219"/>
      <c r="KA28" s="219"/>
      <c r="KB28" s="219"/>
      <c r="KC28" s="219"/>
      <c r="KD28" s="219"/>
      <c r="KE28" s="219"/>
      <c r="KF28" s="219"/>
      <c r="KG28" s="219"/>
      <c r="KH28" s="219"/>
      <c r="KI28" s="219"/>
      <c r="KJ28" s="219"/>
      <c r="KK28" s="219"/>
      <c r="KL28" s="219"/>
      <c r="KM28" s="219"/>
      <c r="KN28" s="219"/>
      <c r="KO28" s="219"/>
      <c r="KP28" s="219"/>
      <c r="KQ28" s="219"/>
      <c r="KR28" s="219"/>
      <c r="KS28" s="219"/>
      <c r="KT28" s="219"/>
    </row>
    <row r="29" spans="1:306" s="89" customFormat="1" ht="11.25" customHeight="1" x14ac:dyDescent="0.2">
      <c r="A29" s="87" t="str">
        <f>IF('1 Farmers, Area, Prod.'!A19="","",'1 Farmers, Area, Prod.'!A19)</f>
        <v>Farmer 6</v>
      </c>
      <c r="B29" s="214" t="str">
        <f>IF('1 Farmers, Area, Prod.'!$B$6="","",('1 Farmers, Area, Prod.'!$B$6))</f>
        <v/>
      </c>
      <c r="C29" s="214" t="str">
        <f>IF('1 Farmers, Area, Prod.'!B19="","",'1 Farmers, Area, Prod.'!B19)</f>
        <v/>
      </c>
      <c r="D29" s="215" t="str">
        <f>IF('1 Farmers, Area, Prod.'!C19="","",'1 Farmers, Area, Prod.'!C19)</f>
        <v/>
      </c>
      <c r="E29" s="216" t="str">
        <f>IF('1 Farmers, Area, Prod.'!D19="","",'1 Farmers, Area, Prod.'!D19)</f>
        <v/>
      </c>
      <c r="F29" s="217"/>
      <c r="G29" s="217" t="str">
        <f>IF('2 Water Use'!B16="","",'2 Water Use'!B16)</f>
        <v/>
      </c>
      <c r="H29" s="216" t="str">
        <f>IF('2 Water Use'!C16="","",'2 Water Use'!C16)</f>
        <v/>
      </c>
      <c r="I29" s="216" t="str">
        <f>IF('3 Profitability'!B18="","",'3 Profitability'!B18)</f>
        <v/>
      </c>
      <c r="J29" s="216" t="str">
        <f>IF('3 Profitability'!C18="","",'3 Profitability'!C18)</f>
        <v/>
      </c>
      <c r="K29" s="216" t="str">
        <f>IF('3 Profitability'!D18="","",'3 Profitability'!D18)</f>
        <v/>
      </c>
      <c r="L29" s="216" t="str">
        <f>IF('3 Profitability'!E18="","",'3 Profitability'!E18)</f>
        <v/>
      </c>
      <c r="M29" s="216" t="str">
        <f>IF('3 Profitability'!F18="","",'3 Profitability'!F18)</f>
        <v/>
      </c>
      <c r="N29" s="216" t="str">
        <f>IF('3 Profitability'!G18="","",'3 Profitability'!G18)</f>
        <v/>
      </c>
      <c r="O29" s="216" t="str">
        <f>IF('3 Profitability'!H18="","",'3 Profitability'!H18)</f>
        <v/>
      </c>
      <c r="P29" s="216" t="str">
        <f>IF('3 Profitability'!I18="","",'3 Profitability'!I18)</f>
        <v/>
      </c>
      <c r="Q29" s="216" t="str">
        <f>IF('3 Profitability'!J18="","",'3 Profitability'!J18)</f>
        <v/>
      </c>
      <c r="R29" s="216" t="str">
        <f>IF('3 Profitability'!K18="","",'3 Profitability'!K18)</f>
        <v/>
      </c>
      <c r="S29" s="216" t="str">
        <f>IF('3 Profitability'!L18="","",'3 Profitability'!L18)</f>
        <v/>
      </c>
      <c r="T29" s="216" t="str">
        <f>IF('3 Profitability'!M18="","",'3 Profitability'!M18)</f>
        <v/>
      </c>
      <c r="U29" s="216" t="str">
        <f>IF('3 Profitability'!N18="","",'3 Profitability'!N18)</f>
        <v/>
      </c>
      <c r="V29" s="216" t="str">
        <f>IF('4 Child Labour'!B18="","",'4 Child Labour'!B18)</f>
        <v/>
      </c>
      <c r="W29" s="218" t="str">
        <f>IF('5 Fertiliser Use'!B22="","",'5 Fertiliser Use'!B22)</f>
        <v/>
      </c>
      <c r="X29" s="218" t="str">
        <f>IF('5 Fertiliser Use'!C22="","",'5 Fertiliser Use'!C22)</f>
        <v/>
      </c>
      <c r="Y29" s="218" t="str">
        <f>IF('5 Fertiliser Use'!D22="","",'5 Fertiliser Use'!D22)</f>
        <v/>
      </c>
      <c r="Z29" s="218" t="str">
        <f>IF('5 Fertiliser Use'!E22="","",'5 Fertiliser Use'!E22)</f>
        <v/>
      </c>
      <c r="AA29" s="218" t="str">
        <f>IF('5 Fertiliser Use'!F22="","",'5 Fertiliser Use'!F22)</f>
        <v/>
      </c>
      <c r="AB29" s="218" t="str">
        <f>IF('5 Fertiliser Use'!G22="","",'5 Fertiliser Use'!G22)</f>
        <v/>
      </c>
      <c r="AC29" s="218" t="str">
        <f>IF('5 Fertiliser Use'!H22="","",'5 Fertiliser Use'!H22)</f>
        <v/>
      </c>
      <c r="AD29" s="218" t="str">
        <f>IF('5 Fertiliser Use'!I22="","",'5 Fertiliser Use'!I22)</f>
        <v/>
      </c>
      <c r="AE29" s="218" t="str">
        <f>IF('5 Fertiliser Use'!J22="","",'5 Fertiliser Use'!J22)</f>
        <v/>
      </c>
      <c r="AF29" s="218" t="str">
        <f>IF('5 Fertiliser Use'!K22="","",'5 Fertiliser Use'!K22)</f>
        <v/>
      </c>
      <c r="AG29" s="218" t="str">
        <f>IF('5 Fertiliser Use'!L22="","",'5 Fertiliser Use'!L22)</f>
        <v/>
      </c>
      <c r="AH29" s="218" t="str">
        <f>IF('5 Fertiliser Use'!M22="","",'5 Fertiliser Use'!M22)</f>
        <v/>
      </c>
      <c r="AI29" s="218" t="str">
        <f>IF('5 Fertiliser Use'!N22="","",'5 Fertiliser Use'!N22)</f>
        <v/>
      </c>
      <c r="AJ29" s="218" t="str">
        <f>IF('5 Fertiliser Use'!O22="","",'5 Fertiliser Use'!O22)</f>
        <v/>
      </c>
      <c r="AK29" s="218" t="str">
        <f>IF('5 Fertiliser Use'!P22="","",'5 Fertiliser Use'!P22)</f>
        <v/>
      </c>
      <c r="AL29" s="218" t="str">
        <f>IF('5 Fertiliser Use'!Q22="","",'5 Fertiliser Use'!Q22)</f>
        <v/>
      </c>
      <c r="AM29" s="218" t="str">
        <f>IF('5 Fertiliser Use'!R22="","",'5 Fertiliser Use'!R22)</f>
        <v/>
      </c>
      <c r="AN29" s="218" t="str">
        <f>IF('5 Fertiliser Use'!S22="","",'5 Fertiliser Use'!S22)</f>
        <v/>
      </c>
      <c r="AO29" s="218" t="str">
        <f>IF('5 Fertiliser Use'!T22="","",'5 Fertiliser Use'!T22)</f>
        <v/>
      </c>
      <c r="AP29" s="218" t="str">
        <f>IF('5 Fertiliser Use'!U22="","",'5 Fertiliser Use'!U22)</f>
        <v/>
      </c>
      <c r="AQ29" s="218" t="str">
        <f>IF('5 Fertiliser Use'!V22="","",'5 Fertiliser Use'!V22)</f>
        <v/>
      </c>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c r="GR29" s="219"/>
      <c r="GS29" s="219"/>
      <c r="GT29" s="219"/>
      <c r="GU29" s="219"/>
      <c r="GV29" s="219"/>
      <c r="GW29" s="219"/>
      <c r="GX29" s="219"/>
      <c r="GY29" s="219"/>
      <c r="GZ29" s="219"/>
      <c r="HA29" s="219"/>
      <c r="HB29" s="219"/>
      <c r="HC29" s="219"/>
      <c r="HD29" s="219"/>
      <c r="HE29" s="219"/>
      <c r="HF29" s="219"/>
      <c r="HG29" s="219"/>
      <c r="HH29" s="219"/>
      <c r="HI29" s="219"/>
      <c r="HJ29" s="219"/>
      <c r="HK29" s="219"/>
      <c r="HL29" s="219"/>
      <c r="HM29" s="219"/>
      <c r="HN29" s="219"/>
      <c r="HO29" s="219"/>
      <c r="HP29" s="219"/>
      <c r="HQ29" s="219"/>
      <c r="HR29" s="219"/>
      <c r="HS29" s="219"/>
      <c r="HT29" s="219"/>
      <c r="HU29" s="219"/>
      <c r="HV29" s="219"/>
      <c r="HW29" s="219"/>
      <c r="HX29" s="219"/>
      <c r="HY29" s="219"/>
      <c r="HZ29" s="219"/>
      <c r="IA29" s="219"/>
      <c r="IB29" s="219"/>
      <c r="IC29" s="219"/>
      <c r="ID29" s="219"/>
      <c r="IE29" s="219"/>
      <c r="IF29" s="219"/>
      <c r="IG29" s="219"/>
      <c r="IH29" s="219"/>
      <c r="II29" s="219"/>
      <c r="IJ29" s="219"/>
      <c r="IK29" s="219"/>
      <c r="IL29" s="219"/>
      <c r="IM29" s="219"/>
      <c r="IN29" s="219"/>
      <c r="IO29" s="219"/>
      <c r="IP29" s="219"/>
      <c r="IQ29" s="219"/>
      <c r="IR29" s="219"/>
      <c r="IS29" s="219"/>
      <c r="IT29" s="219"/>
      <c r="IU29" s="219"/>
      <c r="IV29" s="219"/>
      <c r="IW29" s="219"/>
      <c r="IX29" s="219"/>
      <c r="IY29" s="219"/>
      <c r="IZ29" s="219"/>
      <c r="JA29" s="219"/>
      <c r="JB29" s="219"/>
      <c r="JC29" s="219"/>
      <c r="JD29" s="219"/>
      <c r="JE29" s="219"/>
      <c r="JF29" s="219"/>
      <c r="JG29" s="219"/>
      <c r="JH29" s="219"/>
      <c r="JI29" s="219"/>
      <c r="JJ29" s="219"/>
      <c r="JK29" s="219"/>
      <c r="JL29" s="219"/>
      <c r="JM29" s="219"/>
      <c r="JN29" s="219"/>
      <c r="JO29" s="219"/>
      <c r="JP29" s="219"/>
      <c r="JQ29" s="219"/>
      <c r="JR29" s="219"/>
      <c r="JS29" s="219"/>
      <c r="JT29" s="219"/>
      <c r="JU29" s="219"/>
      <c r="JV29" s="219"/>
      <c r="JW29" s="219"/>
      <c r="JX29" s="219"/>
      <c r="JY29" s="219"/>
      <c r="JZ29" s="219"/>
      <c r="KA29" s="219"/>
      <c r="KB29" s="219"/>
      <c r="KC29" s="219"/>
      <c r="KD29" s="219"/>
      <c r="KE29" s="219"/>
      <c r="KF29" s="219"/>
      <c r="KG29" s="219"/>
      <c r="KH29" s="219"/>
      <c r="KI29" s="219"/>
      <c r="KJ29" s="219"/>
      <c r="KK29" s="219"/>
      <c r="KL29" s="219"/>
      <c r="KM29" s="219"/>
      <c r="KN29" s="219"/>
      <c r="KO29" s="219"/>
      <c r="KP29" s="219"/>
      <c r="KQ29" s="219"/>
      <c r="KR29" s="219"/>
      <c r="KS29" s="219"/>
      <c r="KT29" s="219"/>
    </row>
    <row r="30" spans="1:306" s="89" customFormat="1" ht="11.25" customHeight="1" x14ac:dyDescent="0.2">
      <c r="A30" s="87" t="str">
        <f>IF('1 Farmers, Area, Prod.'!A20="","",'1 Farmers, Area, Prod.'!A20)</f>
        <v>Farmer 7</v>
      </c>
      <c r="B30" s="214" t="str">
        <f>IF('1 Farmers, Area, Prod.'!$B$6="","",('1 Farmers, Area, Prod.'!$B$6))</f>
        <v/>
      </c>
      <c r="C30" s="214" t="str">
        <f>IF('1 Farmers, Area, Prod.'!B20="","",'1 Farmers, Area, Prod.'!B20)</f>
        <v/>
      </c>
      <c r="D30" s="215" t="str">
        <f>IF('1 Farmers, Area, Prod.'!C20="","",'1 Farmers, Area, Prod.'!C20)</f>
        <v/>
      </c>
      <c r="E30" s="216" t="str">
        <f>IF('1 Farmers, Area, Prod.'!D20="","",'1 Farmers, Area, Prod.'!D20)</f>
        <v/>
      </c>
      <c r="F30" s="217"/>
      <c r="G30" s="217" t="str">
        <f>IF('2 Water Use'!B17="","",'2 Water Use'!B17)</f>
        <v/>
      </c>
      <c r="H30" s="216" t="str">
        <f>IF('2 Water Use'!C17="","",'2 Water Use'!C17)</f>
        <v/>
      </c>
      <c r="I30" s="216" t="str">
        <f>IF('3 Profitability'!B19="","",'3 Profitability'!B19)</f>
        <v/>
      </c>
      <c r="J30" s="216" t="str">
        <f>IF('3 Profitability'!C19="","",'3 Profitability'!C19)</f>
        <v/>
      </c>
      <c r="K30" s="216" t="str">
        <f>IF('3 Profitability'!D19="","",'3 Profitability'!D19)</f>
        <v/>
      </c>
      <c r="L30" s="216" t="str">
        <f>IF('3 Profitability'!E19="","",'3 Profitability'!E19)</f>
        <v/>
      </c>
      <c r="M30" s="216" t="str">
        <f>IF('3 Profitability'!F19="","",'3 Profitability'!F19)</f>
        <v/>
      </c>
      <c r="N30" s="216" t="str">
        <f>IF('3 Profitability'!G19="","",'3 Profitability'!G19)</f>
        <v/>
      </c>
      <c r="O30" s="216" t="str">
        <f>IF('3 Profitability'!H19="","",'3 Profitability'!H19)</f>
        <v/>
      </c>
      <c r="P30" s="216" t="str">
        <f>IF('3 Profitability'!I19="","",'3 Profitability'!I19)</f>
        <v/>
      </c>
      <c r="Q30" s="216" t="str">
        <f>IF('3 Profitability'!J19="","",'3 Profitability'!J19)</f>
        <v/>
      </c>
      <c r="R30" s="216" t="str">
        <f>IF('3 Profitability'!K19="","",'3 Profitability'!K19)</f>
        <v/>
      </c>
      <c r="S30" s="216" t="str">
        <f>IF('3 Profitability'!L19="","",'3 Profitability'!L19)</f>
        <v/>
      </c>
      <c r="T30" s="216" t="str">
        <f>IF('3 Profitability'!M19="","",'3 Profitability'!M19)</f>
        <v/>
      </c>
      <c r="U30" s="216" t="str">
        <f>IF('3 Profitability'!N19="","",'3 Profitability'!N19)</f>
        <v/>
      </c>
      <c r="V30" s="216" t="str">
        <f>IF('4 Child Labour'!B19="","",'4 Child Labour'!B19)</f>
        <v/>
      </c>
      <c r="W30" s="218" t="str">
        <f>IF('5 Fertiliser Use'!B23="","",'5 Fertiliser Use'!B23)</f>
        <v/>
      </c>
      <c r="X30" s="218" t="str">
        <f>IF('5 Fertiliser Use'!C23="","",'5 Fertiliser Use'!C23)</f>
        <v/>
      </c>
      <c r="Y30" s="218" t="str">
        <f>IF('5 Fertiliser Use'!D23="","",'5 Fertiliser Use'!D23)</f>
        <v/>
      </c>
      <c r="Z30" s="218" t="str">
        <f>IF('5 Fertiliser Use'!E23="","",'5 Fertiliser Use'!E23)</f>
        <v/>
      </c>
      <c r="AA30" s="218" t="str">
        <f>IF('5 Fertiliser Use'!F23="","",'5 Fertiliser Use'!F23)</f>
        <v/>
      </c>
      <c r="AB30" s="218" t="str">
        <f>IF('5 Fertiliser Use'!G23="","",'5 Fertiliser Use'!G23)</f>
        <v/>
      </c>
      <c r="AC30" s="218" t="str">
        <f>IF('5 Fertiliser Use'!H23="","",'5 Fertiliser Use'!H23)</f>
        <v/>
      </c>
      <c r="AD30" s="218" t="str">
        <f>IF('5 Fertiliser Use'!I23="","",'5 Fertiliser Use'!I23)</f>
        <v/>
      </c>
      <c r="AE30" s="218" t="str">
        <f>IF('5 Fertiliser Use'!J23="","",'5 Fertiliser Use'!J23)</f>
        <v/>
      </c>
      <c r="AF30" s="218" t="str">
        <f>IF('5 Fertiliser Use'!K23="","",'5 Fertiliser Use'!K23)</f>
        <v/>
      </c>
      <c r="AG30" s="218" t="str">
        <f>IF('5 Fertiliser Use'!L23="","",'5 Fertiliser Use'!L23)</f>
        <v/>
      </c>
      <c r="AH30" s="218" t="str">
        <f>IF('5 Fertiliser Use'!M23="","",'5 Fertiliser Use'!M23)</f>
        <v/>
      </c>
      <c r="AI30" s="218" t="str">
        <f>IF('5 Fertiliser Use'!N23="","",'5 Fertiliser Use'!N23)</f>
        <v/>
      </c>
      <c r="AJ30" s="218" t="str">
        <f>IF('5 Fertiliser Use'!O23="","",'5 Fertiliser Use'!O23)</f>
        <v/>
      </c>
      <c r="AK30" s="218" t="str">
        <f>IF('5 Fertiliser Use'!P23="","",'5 Fertiliser Use'!P23)</f>
        <v/>
      </c>
      <c r="AL30" s="218" t="str">
        <f>IF('5 Fertiliser Use'!Q23="","",'5 Fertiliser Use'!Q23)</f>
        <v/>
      </c>
      <c r="AM30" s="218" t="str">
        <f>IF('5 Fertiliser Use'!R23="","",'5 Fertiliser Use'!R23)</f>
        <v/>
      </c>
      <c r="AN30" s="218" t="str">
        <f>IF('5 Fertiliser Use'!S23="","",'5 Fertiliser Use'!S23)</f>
        <v/>
      </c>
      <c r="AO30" s="218" t="str">
        <f>IF('5 Fertiliser Use'!T23="","",'5 Fertiliser Use'!T23)</f>
        <v/>
      </c>
      <c r="AP30" s="218" t="str">
        <f>IF('5 Fertiliser Use'!U23="","",'5 Fertiliser Use'!U23)</f>
        <v/>
      </c>
      <c r="AQ30" s="218" t="str">
        <f>IF('5 Fertiliser Use'!V23="","",'5 Fertiliser Use'!V23)</f>
        <v/>
      </c>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c r="EJ30" s="219"/>
      <c r="EK30" s="219"/>
      <c r="EL30" s="219"/>
      <c r="EM30" s="219"/>
      <c r="EN30" s="219"/>
      <c r="EO30" s="219"/>
      <c r="EP30" s="219"/>
      <c r="EQ30" s="219"/>
      <c r="ER30" s="219"/>
      <c r="ES30" s="219"/>
      <c r="ET30" s="219"/>
      <c r="EU30" s="219"/>
      <c r="EV30" s="219"/>
      <c r="EW30" s="219"/>
      <c r="EX30" s="219"/>
      <c r="EY30" s="219"/>
      <c r="EZ30" s="219"/>
      <c r="FA30" s="219"/>
      <c r="FB30" s="219"/>
      <c r="FC30" s="219"/>
      <c r="FD30" s="219"/>
      <c r="FE30" s="219"/>
      <c r="FF30" s="219"/>
      <c r="FG30" s="219"/>
      <c r="FH30" s="219"/>
      <c r="FI30" s="219"/>
      <c r="FJ30" s="219"/>
      <c r="FK30" s="219"/>
      <c r="FL30" s="219"/>
      <c r="FM30" s="219"/>
      <c r="FN30" s="219"/>
      <c r="FO30" s="219"/>
      <c r="FP30" s="219"/>
      <c r="FQ30" s="219"/>
      <c r="FR30" s="219"/>
      <c r="FS30" s="219"/>
      <c r="FT30" s="219"/>
      <c r="FU30" s="219"/>
      <c r="FV30" s="219"/>
      <c r="FW30" s="219"/>
      <c r="FX30" s="219"/>
      <c r="FY30" s="219"/>
      <c r="FZ30" s="219"/>
      <c r="GA30" s="219"/>
      <c r="GB30" s="219"/>
      <c r="GC30" s="219"/>
      <c r="GD30" s="219"/>
      <c r="GE30" s="219"/>
      <c r="GF30" s="219"/>
      <c r="GG30" s="219"/>
      <c r="GH30" s="219"/>
      <c r="GI30" s="219"/>
      <c r="GJ30" s="219"/>
      <c r="GK30" s="219"/>
      <c r="GL30" s="219"/>
      <c r="GM30" s="219"/>
      <c r="GN30" s="219"/>
      <c r="GO30" s="219"/>
      <c r="GP30" s="219"/>
      <c r="GQ30" s="219"/>
      <c r="GR30" s="219"/>
      <c r="GS30" s="219"/>
      <c r="GT30" s="219"/>
      <c r="GU30" s="219"/>
      <c r="GV30" s="219"/>
      <c r="GW30" s="219"/>
      <c r="GX30" s="219"/>
      <c r="GY30" s="219"/>
      <c r="GZ30" s="219"/>
      <c r="HA30" s="219"/>
      <c r="HB30" s="219"/>
      <c r="HC30" s="219"/>
      <c r="HD30" s="219"/>
      <c r="HE30" s="219"/>
      <c r="HF30" s="219"/>
      <c r="HG30" s="219"/>
      <c r="HH30" s="219"/>
      <c r="HI30" s="219"/>
      <c r="HJ30" s="219"/>
      <c r="HK30" s="219"/>
      <c r="HL30" s="219"/>
      <c r="HM30" s="219"/>
      <c r="HN30" s="219"/>
      <c r="HO30" s="219"/>
      <c r="HP30" s="219"/>
      <c r="HQ30" s="219"/>
      <c r="HR30" s="219"/>
      <c r="HS30" s="219"/>
      <c r="HT30" s="219"/>
      <c r="HU30" s="219"/>
      <c r="HV30" s="219"/>
      <c r="HW30" s="219"/>
      <c r="HX30" s="219"/>
      <c r="HY30" s="219"/>
      <c r="HZ30" s="219"/>
      <c r="IA30" s="219"/>
      <c r="IB30" s="219"/>
      <c r="IC30" s="219"/>
      <c r="ID30" s="219"/>
      <c r="IE30" s="219"/>
      <c r="IF30" s="219"/>
      <c r="IG30" s="219"/>
      <c r="IH30" s="219"/>
      <c r="II30" s="219"/>
      <c r="IJ30" s="219"/>
      <c r="IK30" s="219"/>
      <c r="IL30" s="219"/>
      <c r="IM30" s="219"/>
      <c r="IN30" s="219"/>
      <c r="IO30" s="219"/>
      <c r="IP30" s="219"/>
      <c r="IQ30" s="219"/>
      <c r="IR30" s="219"/>
      <c r="IS30" s="219"/>
      <c r="IT30" s="219"/>
      <c r="IU30" s="219"/>
      <c r="IV30" s="219"/>
      <c r="IW30" s="219"/>
      <c r="IX30" s="219"/>
      <c r="IY30" s="219"/>
      <c r="IZ30" s="219"/>
      <c r="JA30" s="219"/>
      <c r="JB30" s="219"/>
      <c r="JC30" s="219"/>
      <c r="JD30" s="219"/>
      <c r="JE30" s="219"/>
      <c r="JF30" s="219"/>
      <c r="JG30" s="219"/>
      <c r="JH30" s="219"/>
      <c r="JI30" s="219"/>
      <c r="JJ30" s="219"/>
      <c r="JK30" s="219"/>
      <c r="JL30" s="219"/>
      <c r="JM30" s="219"/>
      <c r="JN30" s="219"/>
      <c r="JO30" s="219"/>
      <c r="JP30" s="219"/>
      <c r="JQ30" s="219"/>
      <c r="JR30" s="219"/>
      <c r="JS30" s="219"/>
      <c r="JT30" s="219"/>
      <c r="JU30" s="219"/>
      <c r="JV30" s="219"/>
      <c r="JW30" s="219"/>
      <c r="JX30" s="219"/>
      <c r="JY30" s="219"/>
      <c r="JZ30" s="219"/>
      <c r="KA30" s="219"/>
      <c r="KB30" s="219"/>
      <c r="KC30" s="219"/>
      <c r="KD30" s="219"/>
      <c r="KE30" s="219"/>
      <c r="KF30" s="219"/>
      <c r="KG30" s="219"/>
      <c r="KH30" s="219"/>
      <c r="KI30" s="219"/>
      <c r="KJ30" s="219"/>
      <c r="KK30" s="219"/>
      <c r="KL30" s="219"/>
      <c r="KM30" s="219"/>
      <c r="KN30" s="219"/>
      <c r="KO30" s="219"/>
      <c r="KP30" s="219"/>
      <c r="KQ30" s="219"/>
      <c r="KR30" s="219"/>
      <c r="KS30" s="219"/>
      <c r="KT30" s="219"/>
    </row>
    <row r="31" spans="1:306" s="89" customFormat="1" ht="11.25" customHeight="1" x14ac:dyDescent="0.2">
      <c r="A31" s="87" t="str">
        <f>IF('1 Farmers, Area, Prod.'!A21="","",'1 Farmers, Area, Prod.'!A21)</f>
        <v>Farmer 8</v>
      </c>
      <c r="B31" s="214" t="str">
        <f>IF('1 Farmers, Area, Prod.'!$B$6="","",('1 Farmers, Area, Prod.'!$B$6))</f>
        <v/>
      </c>
      <c r="C31" s="214" t="str">
        <f>IF('1 Farmers, Area, Prod.'!B21="","",'1 Farmers, Area, Prod.'!B21)</f>
        <v/>
      </c>
      <c r="D31" s="215" t="str">
        <f>IF('1 Farmers, Area, Prod.'!C21="","",'1 Farmers, Area, Prod.'!C21)</f>
        <v/>
      </c>
      <c r="E31" s="216" t="str">
        <f>IF('1 Farmers, Area, Prod.'!D21="","",'1 Farmers, Area, Prod.'!D21)</f>
        <v/>
      </c>
      <c r="F31" s="217"/>
      <c r="G31" s="217" t="str">
        <f>IF('2 Water Use'!B18="","",'2 Water Use'!B18)</f>
        <v/>
      </c>
      <c r="H31" s="216" t="str">
        <f>IF('2 Water Use'!C18="","",'2 Water Use'!C18)</f>
        <v/>
      </c>
      <c r="I31" s="216" t="str">
        <f>IF('3 Profitability'!B20="","",'3 Profitability'!B20)</f>
        <v/>
      </c>
      <c r="J31" s="216" t="str">
        <f>IF('3 Profitability'!C20="","",'3 Profitability'!C20)</f>
        <v/>
      </c>
      <c r="K31" s="216" t="str">
        <f>IF('3 Profitability'!D20="","",'3 Profitability'!D20)</f>
        <v/>
      </c>
      <c r="L31" s="216" t="str">
        <f>IF('3 Profitability'!E20="","",'3 Profitability'!E20)</f>
        <v/>
      </c>
      <c r="M31" s="216" t="str">
        <f>IF('3 Profitability'!F20="","",'3 Profitability'!F20)</f>
        <v/>
      </c>
      <c r="N31" s="216" t="str">
        <f>IF('3 Profitability'!G20="","",'3 Profitability'!G20)</f>
        <v/>
      </c>
      <c r="O31" s="216" t="str">
        <f>IF('3 Profitability'!H20="","",'3 Profitability'!H20)</f>
        <v/>
      </c>
      <c r="P31" s="216" t="str">
        <f>IF('3 Profitability'!I20="","",'3 Profitability'!I20)</f>
        <v/>
      </c>
      <c r="Q31" s="216" t="str">
        <f>IF('3 Profitability'!J20="","",'3 Profitability'!J20)</f>
        <v/>
      </c>
      <c r="R31" s="216" t="str">
        <f>IF('3 Profitability'!K20="","",'3 Profitability'!K20)</f>
        <v/>
      </c>
      <c r="S31" s="216" t="str">
        <f>IF('3 Profitability'!L20="","",'3 Profitability'!L20)</f>
        <v/>
      </c>
      <c r="T31" s="216" t="str">
        <f>IF('3 Profitability'!M20="","",'3 Profitability'!M20)</f>
        <v/>
      </c>
      <c r="U31" s="216" t="str">
        <f>IF('3 Profitability'!N20="","",'3 Profitability'!N20)</f>
        <v/>
      </c>
      <c r="V31" s="216" t="str">
        <f>IF('4 Child Labour'!B20="","",'4 Child Labour'!B20)</f>
        <v/>
      </c>
      <c r="W31" s="218" t="str">
        <f>IF('5 Fertiliser Use'!B24="","",'5 Fertiliser Use'!B24)</f>
        <v/>
      </c>
      <c r="X31" s="218" t="str">
        <f>IF('5 Fertiliser Use'!C24="","",'5 Fertiliser Use'!C24)</f>
        <v/>
      </c>
      <c r="Y31" s="218" t="str">
        <f>IF('5 Fertiliser Use'!D24="","",'5 Fertiliser Use'!D24)</f>
        <v/>
      </c>
      <c r="Z31" s="218" t="str">
        <f>IF('5 Fertiliser Use'!E24="","",'5 Fertiliser Use'!E24)</f>
        <v/>
      </c>
      <c r="AA31" s="218" t="str">
        <f>IF('5 Fertiliser Use'!F24="","",'5 Fertiliser Use'!F24)</f>
        <v/>
      </c>
      <c r="AB31" s="218" t="str">
        <f>IF('5 Fertiliser Use'!G24="","",'5 Fertiliser Use'!G24)</f>
        <v/>
      </c>
      <c r="AC31" s="218" t="str">
        <f>IF('5 Fertiliser Use'!H24="","",'5 Fertiliser Use'!H24)</f>
        <v/>
      </c>
      <c r="AD31" s="218" t="str">
        <f>IF('5 Fertiliser Use'!I24="","",'5 Fertiliser Use'!I24)</f>
        <v/>
      </c>
      <c r="AE31" s="218" t="str">
        <f>IF('5 Fertiliser Use'!J24="","",'5 Fertiliser Use'!J24)</f>
        <v/>
      </c>
      <c r="AF31" s="218" t="str">
        <f>IF('5 Fertiliser Use'!K24="","",'5 Fertiliser Use'!K24)</f>
        <v/>
      </c>
      <c r="AG31" s="218" t="str">
        <f>IF('5 Fertiliser Use'!L24="","",'5 Fertiliser Use'!L24)</f>
        <v/>
      </c>
      <c r="AH31" s="218" t="str">
        <f>IF('5 Fertiliser Use'!M24="","",'5 Fertiliser Use'!M24)</f>
        <v/>
      </c>
      <c r="AI31" s="218" t="str">
        <f>IF('5 Fertiliser Use'!N24="","",'5 Fertiliser Use'!N24)</f>
        <v/>
      </c>
      <c r="AJ31" s="218" t="str">
        <f>IF('5 Fertiliser Use'!O24="","",'5 Fertiliser Use'!O24)</f>
        <v/>
      </c>
      <c r="AK31" s="218" t="str">
        <f>IF('5 Fertiliser Use'!P24="","",'5 Fertiliser Use'!P24)</f>
        <v/>
      </c>
      <c r="AL31" s="218" t="str">
        <f>IF('5 Fertiliser Use'!Q24="","",'5 Fertiliser Use'!Q24)</f>
        <v/>
      </c>
      <c r="AM31" s="218" t="str">
        <f>IF('5 Fertiliser Use'!R24="","",'5 Fertiliser Use'!R24)</f>
        <v/>
      </c>
      <c r="AN31" s="218" t="str">
        <f>IF('5 Fertiliser Use'!S24="","",'5 Fertiliser Use'!S24)</f>
        <v/>
      </c>
      <c r="AO31" s="218" t="str">
        <f>IF('5 Fertiliser Use'!T24="","",'5 Fertiliser Use'!T24)</f>
        <v/>
      </c>
      <c r="AP31" s="218" t="str">
        <f>IF('5 Fertiliser Use'!U24="","",'5 Fertiliser Use'!U24)</f>
        <v/>
      </c>
      <c r="AQ31" s="218" t="str">
        <f>IF('5 Fertiliser Use'!V24="","",'5 Fertiliser Use'!V24)</f>
        <v/>
      </c>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c r="GR31" s="219"/>
      <c r="GS31" s="219"/>
      <c r="GT31" s="219"/>
      <c r="GU31" s="219"/>
      <c r="GV31" s="219"/>
      <c r="GW31" s="219"/>
      <c r="GX31" s="219"/>
      <c r="GY31" s="219"/>
      <c r="GZ31" s="219"/>
      <c r="HA31" s="219"/>
      <c r="HB31" s="219"/>
      <c r="HC31" s="219"/>
      <c r="HD31" s="219"/>
      <c r="HE31" s="219"/>
      <c r="HF31" s="219"/>
      <c r="HG31" s="219"/>
      <c r="HH31" s="219"/>
      <c r="HI31" s="219"/>
      <c r="HJ31" s="219"/>
      <c r="HK31" s="219"/>
      <c r="HL31" s="219"/>
      <c r="HM31" s="219"/>
      <c r="HN31" s="219"/>
      <c r="HO31" s="219"/>
      <c r="HP31" s="219"/>
      <c r="HQ31" s="219"/>
      <c r="HR31" s="219"/>
      <c r="HS31" s="219"/>
      <c r="HT31" s="219"/>
      <c r="HU31" s="219"/>
      <c r="HV31" s="219"/>
      <c r="HW31" s="219"/>
      <c r="HX31" s="219"/>
      <c r="HY31" s="219"/>
      <c r="HZ31" s="219"/>
      <c r="IA31" s="219"/>
      <c r="IB31" s="219"/>
      <c r="IC31" s="219"/>
      <c r="ID31" s="219"/>
      <c r="IE31" s="219"/>
      <c r="IF31" s="219"/>
      <c r="IG31" s="219"/>
      <c r="IH31" s="219"/>
      <c r="II31" s="219"/>
      <c r="IJ31" s="219"/>
      <c r="IK31" s="219"/>
      <c r="IL31" s="219"/>
      <c r="IM31" s="219"/>
      <c r="IN31" s="219"/>
      <c r="IO31" s="219"/>
      <c r="IP31" s="219"/>
      <c r="IQ31" s="219"/>
      <c r="IR31" s="219"/>
      <c r="IS31" s="219"/>
      <c r="IT31" s="219"/>
      <c r="IU31" s="219"/>
      <c r="IV31" s="219"/>
      <c r="IW31" s="219"/>
      <c r="IX31" s="219"/>
      <c r="IY31" s="219"/>
      <c r="IZ31" s="219"/>
      <c r="JA31" s="219"/>
      <c r="JB31" s="219"/>
      <c r="JC31" s="219"/>
      <c r="JD31" s="219"/>
      <c r="JE31" s="219"/>
      <c r="JF31" s="219"/>
      <c r="JG31" s="219"/>
      <c r="JH31" s="219"/>
      <c r="JI31" s="219"/>
      <c r="JJ31" s="219"/>
      <c r="JK31" s="219"/>
      <c r="JL31" s="219"/>
      <c r="JM31" s="219"/>
      <c r="JN31" s="219"/>
      <c r="JO31" s="219"/>
      <c r="JP31" s="219"/>
      <c r="JQ31" s="219"/>
      <c r="JR31" s="219"/>
      <c r="JS31" s="219"/>
      <c r="JT31" s="219"/>
      <c r="JU31" s="219"/>
      <c r="JV31" s="219"/>
      <c r="JW31" s="219"/>
      <c r="JX31" s="219"/>
      <c r="JY31" s="219"/>
      <c r="JZ31" s="219"/>
      <c r="KA31" s="219"/>
      <c r="KB31" s="219"/>
      <c r="KC31" s="219"/>
      <c r="KD31" s="219"/>
      <c r="KE31" s="219"/>
      <c r="KF31" s="219"/>
      <c r="KG31" s="219"/>
      <c r="KH31" s="219"/>
      <c r="KI31" s="219"/>
      <c r="KJ31" s="219"/>
      <c r="KK31" s="219"/>
      <c r="KL31" s="219"/>
      <c r="KM31" s="219"/>
      <c r="KN31" s="219"/>
      <c r="KO31" s="219"/>
      <c r="KP31" s="219"/>
      <c r="KQ31" s="219"/>
      <c r="KR31" s="219"/>
      <c r="KS31" s="219"/>
      <c r="KT31" s="219"/>
    </row>
    <row r="32" spans="1:306" s="89" customFormat="1" ht="11.25" customHeight="1" x14ac:dyDescent="0.2">
      <c r="A32" s="87" t="str">
        <f>IF('1 Farmers, Area, Prod.'!A22="","",'1 Farmers, Area, Prod.'!A22)</f>
        <v>Farmer 9</v>
      </c>
      <c r="B32" s="214" t="str">
        <f>IF('1 Farmers, Area, Prod.'!$B$6="","",('1 Farmers, Area, Prod.'!$B$6))</f>
        <v/>
      </c>
      <c r="C32" s="214" t="str">
        <f>IF('1 Farmers, Area, Prod.'!B22="","",'1 Farmers, Area, Prod.'!B22)</f>
        <v/>
      </c>
      <c r="D32" s="215" t="str">
        <f>IF('1 Farmers, Area, Prod.'!C22="","",'1 Farmers, Area, Prod.'!C22)</f>
        <v/>
      </c>
      <c r="E32" s="216" t="str">
        <f>IF('1 Farmers, Area, Prod.'!D22="","",'1 Farmers, Area, Prod.'!D22)</f>
        <v/>
      </c>
      <c r="F32" s="217"/>
      <c r="G32" s="217" t="str">
        <f>IF('2 Water Use'!B19="","",'2 Water Use'!B19)</f>
        <v/>
      </c>
      <c r="H32" s="216" t="str">
        <f>IF('2 Water Use'!C19="","",'2 Water Use'!C19)</f>
        <v/>
      </c>
      <c r="I32" s="216" t="str">
        <f>IF('3 Profitability'!B21="","",'3 Profitability'!B21)</f>
        <v/>
      </c>
      <c r="J32" s="216" t="str">
        <f>IF('3 Profitability'!C21="","",'3 Profitability'!C21)</f>
        <v/>
      </c>
      <c r="K32" s="216" t="str">
        <f>IF('3 Profitability'!D21="","",'3 Profitability'!D21)</f>
        <v/>
      </c>
      <c r="L32" s="216" t="str">
        <f>IF('3 Profitability'!E21="","",'3 Profitability'!E21)</f>
        <v/>
      </c>
      <c r="M32" s="216" t="str">
        <f>IF('3 Profitability'!F21="","",'3 Profitability'!F21)</f>
        <v/>
      </c>
      <c r="N32" s="216" t="str">
        <f>IF('3 Profitability'!G21="","",'3 Profitability'!G21)</f>
        <v/>
      </c>
      <c r="O32" s="216" t="str">
        <f>IF('3 Profitability'!H21="","",'3 Profitability'!H21)</f>
        <v/>
      </c>
      <c r="P32" s="216" t="str">
        <f>IF('3 Profitability'!I21="","",'3 Profitability'!I21)</f>
        <v/>
      </c>
      <c r="Q32" s="216" t="str">
        <f>IF('3 Profitability'!J21="","",'3 Profitability'!J21)</f>
        <v/>
      </c>
      <c r="R32" s="216" t="str">
        <f>IF('3 Profitability'!K21="","",'3 Profitability'!K21)</f>
        <v/>
      </c>
      <c r="S32" s="216" t="str">
        <f>IF('3 Profitability'!L21="","",'3 Profitability'!L21)</f>
        <v/>
      </c>
      <c r="T32" s="216" t="str">
        <f>IF('3 Profitability'!M21="","",'3 Profitability'!M21)</f>
        <v/>
      </c>
      <c r="U32" s="216" t="str">
        <f>IF('3 Profitability'!N21="","",'3 Profitability'!N21)</f>
        <v/>
      </c>
      <c r="V32" s="216" t="str">
        <f>IF('4 Child Labour'!B21="","",'4 Child Labour'!B21)</f>
        <v/>
      </c>
      <c r="W32" s="218" t="str">
        <f>IF('5 Fertiliser Use'!B25="","",'5 Fertiliser Use'!B25)</f>
        <v/>
      </c>
      <c r="X32" s="218" t="str">
        <f>IF('5 Fertiliser Use'!C25="","",'5 Fertiliser Use'!C25)</f>
        <v/>
      </c>
      <c r="Y32" s="218" t="str">
        <f>IF('5 Fertiliser Use'!D25="","",'5 Fertiliser Use'!D25)</f>
        <v/>
      </c>
      <c r="Z32" s="218" t="str">
        <f>IF('5 Fertiliser Use'!E25="","",'5 Fertiliser Use'!E25)</f>
        <v/>
      </c>
      <c r="AA32" s="218" t="str">
        <f>IF('5 Fertiliser Use'!F25="","",'5 Fertiliser Use'!F25)</f>
        <v/>
      </c>
      <c r="AB32" s="218" t="str">
        <f>IF('5 Fertiliser Use'!G25="","",'5 Fertiliser Use'!G25)</f>
        <v/>
      </c>
      <c r="AC32" s="218" t="str">
        <f>IF('5 Fertiliser Use'!H25="","",'5 Fertiliser Use'!H25)</f>
        <v/>
      </c>
      <c r="AD32" s="218" t="str">
        <f>IF('5 Fertiliser Use'!I25="","",'5 Fertiliser Use'!I25)</f>
        <v/>
      </c>
      <c r="AE32" s="218" t="str">
        <f>IF('5 Fertiliser Use'!J25="","",'5 Fertiliser Use'!J25)</f>
        <v/>
      </c>
      <c r="AF32" s="218" t="str">
        <f>IF('5 Fertiliser Use'!K25="","",'5 Fertiliser Use'!K25)</f>
        <v/>
      </c>
      <c r="AG32" s="218" t="str">
        <f>IF('5 Fertiliser Use'!L25="","",'5 Fertiliser Use'!L25)</f>
        <v/>
      </c>
      <c r="AH32" s="218" t="str">
        <f>IF('5 Fertiliser Use'!M25="","",'5 Fertiliser Use'!M25)</f>
        <v/>
      </c>
      <c r="AI32" s="218" t="str">
        <f>IF('5 Fertiliser Use'!N25="","",'5 Fertiliser Use'!N25)</f>
        <v/>
      </c>
      <c r="AJ32" s="218" t="str">
        <f>IF('5 Fertiliser Use'!O25="","",'5 Fertiliser Use'!O25)</f>
        <v/>
      </c>
      <c r="AK32" s="218" t="str">
        <f>IF('5 Fertiliser Use'!P25="","",'5 Fertiliser Use'!P25)</f>
        <v/>
      </c>
      <c r="AL32" s="218" t="str">
        <f>IF('5 Fertiliser Use'!Q25="","",'5 Fertiliser Use'!Q25)</f>
        <v/>
      </c>
      <c r="AM32" s="218" t="str">
        <f>IF('5 Fertiliser Use'!R25="","",'5 Fertiliser Use'!R25)</f>
        <v/>
      </c>
      <c r="AN32" s="218" t="str">
        <f>IF('5 Fertiliser Use'!S25="","",'5 Fertiliser Use'!S25)</f>
        <v/>
      </c>
      <c r="AO32" s="218" t="str">
        <f>IF('5 Fertiliser Use'!T25="","",'5 Fertiliser Use'!T25)</f>
        <v/>
      </c>
      <c r="AP32" s="218" t="str">
        <f>IF('5 Fertiliser Use'!U25="","",'5 Fertiliser Use'!U25)</f>
        <v/>
      </c>
      <c r="AQ32" s="218" t="str">
        <f>IF('5 Fertiliser Use'!V25="","",'5 Fertiliser Use'!V25)</f>
        <v/>
      </c>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c r="EJ32" s="219"/>
      <c r="EK32" s="219"/>
      <c r="EL32" s="219"/>
      <c r="EM32" s="219"/>
      <c r="EN32" s="219"/>
      <c r="EO32" s="219"/>
      <c r="EP32" s="219"/>
      <c r="EQ32" s="219"/>
      <c r="ER32" s="219"/>
      <c r="ES32" s="219"/>
      <c r="ET32" s="219"/>
      <c r="EU32" s="219"/>
      <c r="EV32" s="219"/>
      <c r="EW32" s="219"/>
      <c r="EX32" s="219"/>
      <c r="EY32" s="219"/>
      <c r="EZ32" s="219"/>
      <c r="FA32" s="219"/>
      <c r="FB32" s="219"/>
      <c r="FC32" s="219"/>
      <c r="FD32" s="219"/>
      <c r="FE32" s="219"/>
      <c r="FF32" s="219"/>
      <c r="FG32" s="219"/>
      <c r="FH32" s="219"/>
      <c r="FI32" s="219"/>
      <c r="FJ32" s="219"/>
      <c r="FK32" s="219"/>
      <c r="FL32" s="219"/>
      <c r="FM32" s="219"/>
      <c r="FN32" s="219"/>
      <c r="FO32" s="219"/>
      <c r="FP32" s="219"/>
      <c r="FQ32" s="219"/>
      <c r="FR32" s="219"/>
      <c r="FS32" s="219"/>
      <c r="FT32" s="219"/>
      <c r="FU32" s="219"/>
      <c r="FV32" s="219"/>
      <c r="FW32" s="219"/>
      <c r="FX32" s="219"/>
      <c r="FY32" s="219"/>
      <c r="FZ32" s="219"/>
      <c r="GA32" s="219"/>
      <c r="GB32" s="219"/>
      <c r="GC32" s="219"/>
      <c r="GD32" s="219"/>
      <c r="GE32" s="219"/>
      <c r="GF32" s="219"/>
      <c r="GG32" s="219"/>
      <c r="GH32" s="219"/>
      <c r="GI32" s="219"/>
      <c r="GJ32" s="219"/>
      <c r="GK32" s="219"/>
      <c r="GL32" s="219"/>
      <c r="GM32" s="219"/>
      <c r="GN32" s="219"/>
      <c r="GO32" s="219"/>
      <c r="GP32" s="219"/>
      <c r="GQ32" s="219"/>
      <c r="GR32" s="219"/>
      <c r="GS32" s="219"/>
      <c r="GT32" s="219"/>
      <c r="GU32" s="219"/>
      <c r="GV32" s="219"/>
      <c r="GW32" s="219"/>
      <c r="GX32" s="219"/>
      <c r="GY32" s="219"/>
      <c r="GZ32" s="219"/>
      <c r="HA32" s="219"/>
      <c r="HB32" s="219"/>
      <c r="HC32" s="219"/>
      <c r="HD32" s="219"/>
      <c r="HE32" s="219"/>
      <c r="HF32" s="219"/>
      <c r="HG32" s="219"/>
      <c r="HH32" s="219"/>
      <c r="HI32" s="219"/>
      <c r="HJ32" s="219"/>
      <c r="HK32" s="219"/>
      <c r="HL32" s="219"/>
      <c r="HM32" s="219"/>
      <c r="HN32" s="219"/>
      <c r="HO32" s="219"/>
      <c r="HP32" s="219"/>
      <c r="HQ32" s="219"/>
      <c r="HR32" s="219"/>
      <c r="HS32" s="219"/>
      <c r="HT32" s="219"/>
      <c r="HU32" s="219"/>
      <c r="HV32" s="219"/>
      <c r="HW32" s="219"/>
      <c r="HX32" s="219"/>
      <c r="HY32" s="219"/>
      <c r="HZ32" s="219"/>
      <c r="IA32" s="219"/>
      <c r="IB32" s="219"/>
      <c r="IC32" s="219"/>
      <c r="ID32" s="219"/>
      <c r="IE32" s="219"/>
      <c r="IF32" s="219"/>
      <c r="IG32" s="219"/>
      <c r="IH32" s="219"/>
      <c r="II32" s="219"/>
      <c r="IJ32" s="219"/>
      <c r="IK32" s="219"/>
      <c r="IL32" s="219"/>
      <c r="IM32" s="219"/>
      <c r="IN32" s="219"/>
      <c r="IO32" s="219"/>
      <c r="IP32" s="219"/>
      <c r="IQ32" s="219"/>
      <c r="IR32" s="219"/>
      <c r="IS32" s="219"/>
      <c r="IT32" s="219"/>
      <c r="IU32" s="219"/>
      <c r="IV32" s="219"/>
      <c r="IW32" s="219"/>
      <c r="IX32" s="219"/>
      <c r="IY32" s="219"/>
      <c r="IZ32" s="219"/>
      <c r="JA32" s="219"/>
      <c r="JB32" s="219"/>
      <c r="JC32" s="219"/>
      <c r="JD32" s="219"/>
      <c r="JE32" s="219"/>
      <c r="JF32" s="219"/>
      <c r="JG32" s="219"/>
      <c r="JH32" s="219"/>
      <c r="JI32" s="219"/>
      <c r="JJ32" s="219"/>
      <c r="JK32" s="219"/>
      <c r="JL32" s="219"/>
      <c r="JM32" s="219"/>
      <c r="JN32" s="219"/>
      <c r="JO32" s="219"/>
      <c r="JP32" s="219"/>
      <c r="JQ32" s="219"/>
      <c r="JR32" s="219"/>
      <c r="JS32" s="219"/>
      <c r="JT32" s="219"/>
      <c r="JU32" s="219"/>
      <c r="JV32" s="219"/>
      <c r="JW32" s="219"/>
      <c r="JX32" s="219"/>
      <c r="JY32" s="219"/>
      <c r="JZ32" s="219"/>
      <c r="KA32" s="219"/>
      <c r="KB32" s="219"/>
      <c r="KC32" s="219"/>
      <c r="KD32" s="219"/>
      <c r="KE32" s="219"/>
      <c r="KF32" s="219"/>
      <c r="KG32" s="219"/>
      <c r="KH32" s="219"/>
      <c r="KI32" s="219"/>
      <c r="KJ32" s="219"/>
      <c r="KK32" s="219"/>
      <c r="KL32" s="219"/>
      <c r="KM32" s="219"/>
      <c r="KN32" s="219"/>
      <c r="KO32" s="219"/>
      <c r="KP32" s="219"/>
      <c r="KQ32" s="219"/>
      <c r="KR32" s="219"/>
      <c r="KS32" s="219"/>
      <c r="KT32" s="219"/>
    </row>
    <row r="33" spans="1:306" s="89" customFormat="1" ht="11.25" customHeight="1" x14ac:dyDescent="0.2">
      <c r="A33" s="87" t="str">
        <f>IF('1 Farmers, Area, Prod.'!A23="","",'1 Farmers, Area, Prod.'!A23)</f>
        <v>Farmer 10</v>
      </c>
      <c r="B33" s="214" t="str">
        <f>IF('1 Farmers, Area, Prod.'!$B$6="","",('1 Farmers, Area, Prod.'!$B$6))</f>
        <v/>
      </c>
      <c r="C33" s="214" t="str">
        <f>IF('1 Farmers, Area, Prod.'!B23="","",'1 Farmers, Area, Prod.'!B23)</f>
        <v/>
      </c>
      <c r="D33" s="215" t="str">
        <f>IF('1 Farmers, Area, Prod.'!C23="","",'1 Farmers, Area, Prod.'!C23)</f>
        <v/>
      </c>
      <c r="E33" s="216" t="str">
        <f>IF('1 Farmers, Area, Prod.'!D23="","",'1 Farmers, Area, Prod.'!D23)</f>
        <v/>
      </c>
      <c r="F33" s="217"/>
      <c r="G33" s="217" t="str">
        <f>IF('2 Water Use'!B20="","",'2 Water Use'!B20)</f>
        <v/>
      </c>
      <c r="H33" s="216" t="str">
        <f>IF('2 Water Use'!C20="","",'2 Water Use'!C20)</f>
        <v/>
      </c>
      <c r="I33" s="216" t="str">
        <f>IF('3 Profitability'!B22="","",'3 Profitability'!B22)</f>
        <v/>
      </c>
      <c r="J33" s="216" t="str">
        <f>IF('3 Profitability'!C22="","",'3 Profitability'!C22)</f>
        <v/>
      </c>
      <c r="K33" s="216" t="str">
        <f>IF('3 Profitability'!D22="","",'3 Profitability'!D22)</f>
        <v/>
      </c>
      <c r="L33" s="216" t="str">
        <f>IF('3 Profitability'!E22="","",'3 Profitability'!E22)</f>
        <v/>
      </c>
      <c r="M33" s="216" t="str">
        <f>IF('3 Profitability'!F22="","",'3 Profitability'!F22)</f>
        <v/>
      </c>
      <c r="N33" s="216" t="str">
        <f>IF('3 Profitability'!G22="","",'3 Profitability'!G22)</f>
        <v/>
      </c>
      <c r="O33" s="216" t="str">
        <f>IF('3 Profitability'!H22="","",'3 Profitability'!H22)</f>
        <v/>
      </c>
      <c r="P33" s="216" t="str">
        <f>IF('3 Profitability'!I22="","",'3 Profitability'!I22)</f>
        <v/>
      </c>
      <c r="Q33" s="216" t="str">
        <f>IF('3 Profitability'!J22="","",'3 Profitability'!J22)</f>
        <v/>
      </c>
      <c r="R33" s="216" t="str">
        <f>IF('3 Profitability'!K22="","",'3 Profitability'!K22)</f>
        <v/>
      </c>
      <c r="S33" s="216" t="str">
        <f>IF('3 Profitability'!L22="","",'3 Profitability'!L22)</f>
        <v/>
      </c>
      <c r="T33" s="216" t="str">
        <f>IF('3 Profitability'!M22="","",'3 Profitability'!M22)</f>
        <v/>
      </c>
      <c r="U33" s="216" t="str">
        <f>IF('3 Profitability'!N22="","",'3 Profitability'!N22)</f>
        <v/>
      </c>
      <c r="V33" s="216" t="str">
        <f>IF('4 Child Labour'!B22="","",'4 Child Labour'!B22)</f>
        <v/>
      </c>
      <c r="W33" s="218" t="str">
        <f>IF('5 Fertiliser Use'!B26="","",'5 Fertiliser Use'!B26)</f>
        <v/>
      </c>
      <c r="X33" s="218" t="str">
        <f>IF('5 Fertiliser Use'!C26="","",'5 Fertiliser Use'!C26)</f>
        <v/>
      </c>
      <c r="Y33" s="218" t="str">
        <f>IF('5 Fertiliser Use'!D26="","",'5 Fertiliser Use'!D26)</f>
        <v/>
      </c>
      <c r="Z33" s="218" t="str">
        <f>IF('5 Fertiliser Use'!E26="","",'5 Fertiliser Use'!E26)</f>
        <v/>
      </c>
      <c r="AA33" s="218" t="str">
        <f>IF('5 Fertiliser Use'!F26="","",'5 Fertiliser Use'!F26)</f>
        <v/>
      </c>
      <c r="AB33" s="218" t="str">
        <f>IF('5 Fertiliser Use'!G26="","",'5 Fertiliser Use'!G26)</f>
        <v/>
      </c>
      <c r="AC33" s="218" t="str">
        <f>IF('5 Fertiliser Use'!H26="","",'5 Fertiliser Use'!H26)</f>
        <v/>
      </c>
      <c r="AD33" s="218" t="str">
        <f>IF('5 Fertiliser Use'!I26="","",'5 Fertiliser Use'!I26)</f>
        <v/>
      </c>
      <c r="AE33" s="218" t="str">
        <f>IF('5 Fertiliser Use'!J26="","",'5 Fertiliser Use'!J26)</f>
        <v/>
      </c>
      <c r="AF33" s="218" t="str">
        <f>IF('5 Fertiliser Use'!K26="","",'5 Fertiliser Use'!K26)</f>
        <v/>
      </c>
      <c r="AG33" s="218" t="str">
        <f>IF('5 Fertiliser Use'!L26="","",'5 Fertiliser Use'!L26)</f>
        <v/>
      </c>
      <c r="AH33" s="218" t="str">
        <f>IF('5 Fertiliser Use'!M26="","",'5 Fertiliser Use'!M26)</f>
        <v/>
      </c>
      <c r="AI33" s="218" t="str">
        <f>IF('5 Fertiliser Use'!N26="","",'5 Fertiliser Use'!N26)</f>
        <v/>
      </c>
      <c r="AJ33" s="218" t="str">
        <f>IF('5 Fertiliser Use'!O26="","",'5 Fertiliser Use'!O26)</f>
        <v/>
      </c>
      <c r="AK33" s="218" t="str">
        <f>IF('5 Fertiliser Use'!P26="","",'5 Fertiliser Use'!P26)</f>
        <v/>
      </c>
      <c r="AL33" s="218" t="str">
        <f>IF('5 Fertiliser Use'!Q26="","",'5 Fertiliser Use'!Q26)</f>
        <v/>
      </c>
      <c r="AM33" s="218" t="str">
        <f>IF('5 Fertiliser Use'!R26="","",'5 Fertiliser Use'!R26)</f>
        <v/>
      </c>
      <c r="AN33" s="218" t="str">
        <f>IF('5 Fertiliser Use'!S26="","",'5 Fertiliser Use'!S26)</f>
        <v/>
      </c>
      <c r="AO33" s="218" t="str">
        <f>IF('5 Fertiliser Use'!T26="","",'5 Fertiliser Use'!T26)</f>
        <v/>
      </c>
      <c r="AP33" s="218" t="str">
        <f>IF('5 Fertiliser Use'!U26="","",'5 Fertiliser Use'!U26)</f>
        <v/>
      </c>
      <c r="AQ33" s="218" t="str">
        <f>IF('5 Fertiliser Use'!V26="","",'5 Fertiliser Use'!V26)</f>
        <v/>
      </c>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c r="EJ33" s="219"/>
      <c r="EK33" s="219"/>
      <c r="EL33" s="219"/>
      <c r="EM33" s="219"/>
      <c r="EN33" s="219"/>
      <c r="EO33" s="219"/>
      <c r="EP33" s="219"/>
      <c r="EQ33" s="219"/>
      <c r="ER33" s="219"/>
      <c r="ES33" s="219"/>
      <c r="ET33" s="219"/>
      <c r="EU33" s="219"/>
      <c r="EV33" s="219"/>
      <c r="EW33" s="219"/>
      <c r="EX33" s="219"/>
      <c r="EY33" s="219"/>
      <c r="EZ33" s="219"/>
      <c r="FA33" s="219"/>
      <c r="FB33" s="219"/>
      <c r="FC33" s="219"/>
      <c r="FD33" s="219"/>
      <c r="FE33" s="219"/>
      <c r="FF33" s="219"/>
      <c r="FG33" s="219"/>
      <c r="FH33" s="219"/>
      <c r="FI33" s="219"/>
      <c r="FJ33" s="219"/>
      <c r="FK33" s="219"/>
      <c r="FL33" s="219"/>
      <c r="FM33" s="219"/>
      <c r="FN33" s="219"/>
      <c r="FO33" s="219"/>
      <c r="FP33" s="219"/>
      <c r="FQ33" s="219"/>
      <c r="FR33" s="219"/>
      <c r="FS33" s="219"/>
      <c r="FT33" s="219"/>
      <c r="FU33" s="219"/>
      <c r="FV33" s="219"/>
      <c r="FW33" s="219"/>
      <c r="FX33" s="219"/>
      <c r="FY33" s="219"/>
      <c r="FZ33" s="219"/>
      <c r="GA33" s="219"/>
      <c r="GB33" s="219"/>
      <c r="GC33" s="219"/>
      <c r="GD33" s="219"/>
      <c r="GE33" s="219"/>
      <c r="GF33" s="219"/>
      <c r="GG33" s="219"/>
      <c r="GH33" s="219"/>
      <c r="GI33" s="219"/>
      <c r="GJ33" s="219"/>
      <c r="GK33" s="219"/>
      <c r="GL33" s="219"/>
      <c r="GM33" s="219"/>
      <c r="GN33" s="219"/>
      <c r="GO33" s="219"/>
      <c r="GP33" s="219"/>
      <c r="GQ33" s="219"/>
      <c r="GR33" s="219"/>
      <c r="GS33" s="219"/>
      <c r="GT33" s="219"/>
      <c r="GU33" s="219"/>
      <c r="GV33" s="219"/>
      <c r="GW33" s="219"/>
      <c r="GX33" s="219"/>
      <c r="GY33" s="219"/>
      <c r="GZ33" s="219"/>
      <c r="HA33" s="219"/>
      <c r="HB33" s="219"/>
      <c r="HC33" s="219"/>
      <c r="HD33" s="219"/>
      <c r="HE33" s="219"/>
      <c r="HF33" s="219"/>
      <c r="HG33" s="219"/>
      <c r="HH33" s="219"/>
      <c r="HI33" s="219"/>
      <c r="HJ33" s="219"/>
      <c r="HK33" s="219"/>
      <c r="HL33" s="219"/>
      <c r="HM33" s="219"/>
      <c r="HN33" s="219"/>
      <c r="HO33" s="219"/>
      <c r="HP33" s="219"/>
      <c r="HQ33" s="219"/>
      <c r="HR33" s="219"/>
      <c r="HS33" s="219"/>
      <c r="HT33" s="219"/>
      <c r="HU33" s="219"/>
      <c r="HV33" s="219"/>
      <c r="HW33" s="219"/>
      <c r="HX33" s="219"/>
      <c r="HY33" s="219"/>
      <c r="HZ33" s="219"/>
      <c r="IA33" s="219"/>
      <c r="IB33" s="219"/>
      <c r="IC33" s="219"/>
      <c r="ID33" s="219"/>
      <c r="IE33" s="219"/>
      <c r="IF33" s="219"/>
      <c r="IG33" s="219"/>
      <c r="IH33" s="219"/>
      <c r="II33" s="219"/>
      <c r="IJ33" s="219"/>
      <c r="IK33" s="219"/>
      <c r="IL33" s="219"/>
      <c r="IM33" s="219"/>
      <c r="IN33" s="219"/>
      <c r="IO33" s="219"/>
      <c r="IP33" s="219"/>
      <c r="IQ33" s="219"/>
      <c r="IR33" s="219"/>
      <c r="IS33" s="219"/>
      <c r="IT33" s="219"/>
      <c r="IU33" s="219"/>
      <c r="IV33" s="219"/>
      <c r="IW33" s="219"/>
      <c r="IX33" s="219"/>
      <c r="IY33" s="219"/>
      <c r="IZ33" s="219"/>
      <c r="JA33" s="219"/>
      <c r="JB33" s="219"/>
      <c r="JC33" s="219"/>
      <c r="JD33" s="219"/>
      <c r="JE33" s="219"/>
      <c r="JF33" s="219"/>
      <c r="JG33" s="219"/>
      <c r="JH33" s="219"/>
      <c r="JI33" s="219"/>
      <c r="JJ33" s="219"/>
      <c r="JK33" s="219"/>
      <c r="JL33" s="219"/>
      <c r="JM33" s="219"/>
      <c r="JN33" s="219"/>
      <c r="JO33" s="219"/>
      <c r="JP33" s="219"/>
      <c r="JQ33" s="219"/>
      <c r="JR33" s="219"/>
      <c r="JS33" s="219"/>
      <c r="JT33" s="219"/>
      <c r="JU33" s="219"/>
      <c r="JV33" s="219"/>
      <c r="JW33" s="219"/>
      <c r="JX33" s="219"/>
      <c r="JY33" s="219"/>
      <c r="JZ33" s="219"/>
      <c r="KA33" s="219"/>
      <c r="KB33" s="219"/>
      <c r="KC33" s="219"/>
      <c r="KD33" s="219"/>
      <c r="KE33" s="219"/>
      <c r="KF33" s="219"/>
      <c r="KG33" s="219"/>
      <c r="KH33" s="219"/>
      <c r="KI33" s="219"/>
      <c r="KJ33" s="219"/>
      <c r="KK33" s="219"/>
      <c r="KL33" s="219"/>
      <c r="KM33" s="219"/>
      <c r="KN33" s="219"/>
      <c r="KO33" s="219"/>
      <c r="KP33" s="219"/>
      <c r="KQ33" s="219"/>
      <c r="KR33" s="219"/>
      <c r="KS33" s="219"/>
      <c r="KT33" s="219"/>
    </row>
    <row r="34" spans="1:306" s="89" customFormat="1" ht="11.25" customHeight="1" x14ac:dyDescent="0.2">
      <c r="A34" s="87" t="str">
        <f>IF('1 Farmers, Area, Prod.'!A24="","",'1 Farmers, Area, Prod.'!A24)</f>
        <v>Farmer 11</v>
      </c>
      <c r="B34" s="214" t="str">
        <f>IF('1 Farmers, Area, Prod.'!$B$6="","",('1 Farmers, Area, Prod.'!$B$6))</f>
        <v/>
      </c>
      <c r="C34" s="214" t="str">
        <f>IF('1 Farmers, Area, Prod.'!B24="","",'1 Farmers, Area, Prod.'!B24)</f>
        <v/>
      </c>
      <c r="D34" s="215" t="str">
        <f>IF('1 Farmers, Area, Prod.'!C24="","",'1 Farmers, Area, Prod.'!C24)</f>
        <v/>
      </c>
      <c r="E34" s="216" t="str">
        <f>IF('1 Farmers, Area, Prod.'!D24="","",'1 Farmers, Area, Prod.'!D24)</f>
        <v/>
      </c>
      <c r="F34" s="217"/>
      <c r="G34" s="217" t="str">
        <f>IF('2 Water Use'!B21="","",'2 Water Use'!B21)</f>
        <v/>
      </c>
      <c r="H34" s="216" t="str">
        <f>IF('2 Water Use'!C21="","",'2 Water Use'!C21)</f>
        <v/>
      </c>
      <c r="I34" s="216" t="str">
        <f>IF('3 Profitability'!B23="","",'3 Profitability'!B23)</f>
        <v/>
      </c>
      <c r="J34" s="216" t="str">
        <f>IF('3 Profitability'!C23="","",'3 Profitability'!C23)</f>
        <v/>
      </c>
      <c r="K34" s="216" t="str">
        <f>IF('3 Profitability'!D23="","",'3 Profitability'!D23)</f>
        <v/>
      </c>
      <c r="L34" s="216" t="str">
        <f>IF('3 Profitability'!E23="","",'3 Profitability'!E23)</f>
        <v/>
      </c>
      <c r="M34" s="216" t="str">
        <f>IF('3 Profitability'!F23="","",'3 Profitability'!F23)</f>
        <v/>
      </c>
      <c r="N34" s="216" t="str">
        <f>IF('3 Profitability'!G23="","",'3 Profitability'!G23)</f>
        <v/>
      </c>
      <c r="O34" s="216" t="str">
        <f>IF('3 Profitability'!H23="","",'3 Profitability'!H23)</f>
        <v/>
      </c>
      <c r="P34" s="216" t="str">
        <f>IF('3 Profitability'!I23="","",'3 Profitability'!I23)</f>
        <v/>
      </c>
      <c r="Q34" s="216" t="str">
        <f>IF('3 Profitability'!J23="","",'3 Profitability'!J23)</f>
        <v/>
      </c>
      <c r="R34" s="216" t="str">
        <f>IF('3 Profitability'!K23="","",'3 Profitability'!K23)</f>
        <v/>
      </c>
      <c r="S34" s="216" t="str">
        <f>IF('3 Profitability'!L23="","",'3 Profitability'!L23)</f>
        <v/>
      </c>
      <c r="T34" s="216" t="str">
        <f>IF('3 Profitability'!M23="","",'3 Profitability'!M23)</f>
        <v/>
      </c>
      <c r="U34" s="216" t="str">
        <f>IF('3 Profitability'!N23="","",'3 Profitability'!N23)</f>
        <v/>
      </c>
      <c r="V34" s="216" t="str">
        <f>IF('4 Child Labour'!B23="","",'4 Child Labour'!B23)</f>
        <v/>
      </c>
      <c r="W34" s="218" t="str">
        <f>IF('5 Fertiliser Use'!B27="","",'5 Fertiliser Use'!B27)</f>
        <v/>
      </c>
      <c r="X34" s="218" t="str">
        <f>IF('5 Fertiliser Use'!C27="","",'5 Fertiliser Use'!C27)</f>
        <v/>
      </c>
      <c r="Y34" s="218" t="str">
        <f>IF('5 Fertiliser Use'!D27="","",'5 Fertiliser Use'!D27)</f>
        <v/>
      </c>
      <c r="Z34" s="218" t="str">
        <f>IF('5 Fertiliser Use'!E27="","",'5 Fertiliser Use'!E27)</f>
        <v/>
      </c>
      <c r="AA34" s="218" t="str">
        <f>IF('5 Fertiliser Use'!F27="","",'5 Fertiliser Use'!F27)</f>
        <v/>
      </c>
      <c r="AB34" s="218" t="str">
        <f>IF('5 Fertiliser Use'!G27="","",'5 Fertiliser Use'!G27)</f>
        <v/>
      </c>
      <c r="AC34" s="218" t="str">
        <f>IF('5 Fertiliser Use'!H27="","",'5 Fertiliser Use'!H27)</f>
        <v/>
      </c>
      <c r="AD34" s="218" t="str">
        <f>IF('5 Fertiliser Use'!I27="","",'5 Fertiliser Use'!I27)</f>
        <v/>
      </c>
      <c r="AE34" s="218" t="str">
        <f>IF('5 Fertiliser Use'!J27="","",'5 Fertiliser Use'!J27)</f>
        <v/>
      </c>
      <c r="AF34" s="218" t="str">
        <f>IF('5 Fertiliser Use'!K27="","",'5 Fertiliser Use'!K27)</f>
        <v/>
      </c>
      <c r="AG34" s="218" t="str">
        <f>IF('5 Fertiliser Use'!L27="","",'5 Fertiliser Use'!L27)</f>
        <v/>
      </c>
      <c r="AH34" s="218" t="str">
        <f>IF('5 Fertiliser Use'!M27="","",'5 Fertiliser Use'!M27)</f>
        <v/>
      </c>
      <c r="AI34" s="218" t="str">
        <f>IF('5 Fertiliser Use'!N27="","",'5 Fertiliser Use'!N27)</f>
        <v/>
      </c>
      <c r="AJ34" s="218" t="str">
        <f>IF('5 Fertiliser Use'!O27="","",'5 Fertiliser Use'!O27)</f>
        <v/>
      </c>
      <c r="AK34" s="218" t="str">
        <f>IF('5 Fertiliser Use'!P27="","",'5 Fertiliser Use'!P27)</f>
        <v/>
      </c>
      <c r="AL34" s="218" t="str">
        <f>IF('5 Fertiliser Use'!Q27="","",'5 Fertiliser Use'!Q27)</f>
        <v/>
      </c>
      <c r="AM34" s="218" t="str">
        <f>IF('5 Fertiliser Use'!R27="","",'5 Fertiliser Use'!R27)</f>
        <v/>
      </c>
      <c r="AN34" s="218" t="str">
        <f>IF('5 Fertiliser Use'!S27="","",'5 Fertiliser Use'!S27)</f>
        <v/>
      </c>
      <c r="AO34" s="218" t="str">
        <f>IF('5 Fertiliser Use'!T27="","",'5 Fertiliser Use'!T27)</f>
        <v/>
      </c>
      <c r="AP34" s="218" t="str">
        <f>IF('5 Fertiliser Use'!U27="","",'5 Fertiliser Use'!U27)</f>
        <v/>
      </c>
      <c r="AQ34" s="218" t="str">
        <f>IF('5 Fertiliser Use'!V27="","",'5 Fertiliser Use'!V27)</f>
        <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19"/>
      <c r="CX34" s="219"/>
      <c r="CY34" s="219"/>
      <c r="CZ34" s="219"/>
      <c r="DA34" s="219"/>
      <c r="DB34" s="219"/>
      <c r="DC34" s="219"/>
      <c r="DD34" s="21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219"/>
      <c r="EA34" s="219"/>
      <c r="EB34" s="219"/>
      <c r="EC34" s="219"/>
      <c r="ED34" s="219"/>
      <c r="EE34" s="219"/>
      <c r="EF34" s="219"/>
      <c r="EG34" s="219"/>
      <c r="EH34" s="219"/>
      <c r="EI34" s="219"/>
      <c r="EJ34" s="219"/>
      <c r="EK34" s="219"/>
      <c r="EL34" s="219"/>
      <c r="EM34" s="219"/>
      <c r="EN34" s="219"/>
      <c r="EO34" s="219"/>
      <c r="EP34" s="219"/>
      <c r="EQ34" s="219"/>
      <c r="ER34" s="219"/>
      <c r="ES34" s="219"/>
      <c r="ET34" s="219"/>
      <c r="EU34" s="219"/>
      <c r="EV34" s="219"/>
      <c r="EW34" s="219"/>
      <c r="EX34" s="219"/>
      <c r="EY34" s="219"/>
      <c r="EZ34" s="219"/>
      <c r="FA34" s="219"/>
      <c r="FB34" s="219"/>
      <c r="FC34" s="219"/>
      <c r="FD34" s="219"/>
      <c r="FE34" s="219"/>
      <c r="FF34" s="219"/>
      <c r="FG34" s="219"/>
      <c r="FH34" s="219"/>
      <c r="FI34" s="219"/>
      <c r="FJ34" s="219"/>
      <c r="FK34" s="219"/>
      <c r="FL34" s="219"/>
      <c r="FM34" s="219"/>
      <c r="FN34" s="219"/>
      <c r="FO34" s="219"/>
      <c r="FP34" s="219"/>
      <c r="FQ34" s="219"/>
      <c r="FR34" s="219"/>
      <c r="FS34" s="219"/>
      <c r="FT34" s="219"/>
      <c r="FU34" s="219"/>
      <c r="FV34" s="219"/>
      <c r="FW34" s="219"/>
      <c r="FX34" s="219"/>
      <c r="FY34" s="219"/>
      <c r="FZ34" s="219"/>
      <c r="GA34" s="219"/>
      <c r="GB34" s="219"/>
      <c r="GC34" s="219"/>
      <c r="GD34" s="219"/>
      <c r="GE34" s="219"/>
      <c r="GF34" s="219"/>
      <c r="GG34" s="219"/>
      <c r="GH34" s="219"/>
      <c r="GI34" s="219"/>
      <c r="GJ34" s="219"/>
      <c r="GK34" s="219"/>
      <c r="GL34" s="219"/>
      <c r="GM34" s="219"/>
      <c r="GN34" s="219"/>
      <c r="GO34" s="219"/>
      <c r="GP34" s="219"/>
      <c r="GQ34" s="219"/>
      <c r="GR34" s="219"/>
      <c r="GS34" s="219"/>
      <c r="GT34" s="219"/>
      <c r="GU34" s="219"/>
      <c r="GV34" s="219"/>
      <c r="GW34" s="219"/>
      <c r="GX34" s="219"/>
      <c r="GY34" s="219"/>
      <c r="GZ34" s="219"/>
      <c r="HA34" s="219"/>
      <c r="HB34" s="219"/>
      <c r="HC34" s="219"/>
      <c r="HD34" s="219"/>
      <c r="HE34" s="219"/>
      <c r="HF34" s="219"/>
      <c r="HG34" s="219"/>
      <c r="HH34" s="219"/>
      <c r="HI34" s="219"/>
      <c r="HJ34" s="219"/>
      <c r="HK34" s="219"/>
      <c r="HL34" s="219"/>
      <c r="HM34" s="219"/>
      <c r="HN34" s="219"/>
      <c r="HO34" s="219"/>
      <c r="HP34" s="219"/>
      <c r="HQ34" s="219"/>
      <c r="HR34" s="219"/>
      <c r="HS34" s="219"/>
      <c r="HT34" s="219"/>
      <c r="HU34" s="219"/>
      <c r="HV34" s="219"/>
      <c r="HW34" s="219"/>
      <c r="HX34" s="219"/>
      <c r="HY34" s="219"/>
      <c r="HZ34" s="219"/>
      <c r="IA34" s="219"/>
      <c r="IB34" s="219"/>
      <c r="IC34" s="219"/>
      <c r="ID34" s="219"/>
      <c r="IE34" s="219"/>
      <c r="IF34" s="219"/>
      <c r="IG34" s="219"/>
      <c r="IH34" s="219"/>
      <c r="II34" s="219"/>
      <c r="IJ34" s="219"/>
      <c r="IK34" s="219"/>
      <c r="IL34" s="219"/>
      <c r="IM34" s="219"/>
      <c r="IN34" s="219"/>
      <c r="IO34" s="219"/>
      <c r="IP34" s="219"/>
      <c r="IQ34" s="219"/>
      <c r="IR34" s="219"/>
      <c r="IS34" s="219"/>
      <c r="IT34" s="219"/>
      <c r="IU34" s="219"/>
      <c r="IV34" s="219"/>
      <c r="IW34" s="219"/>
      <c r="IX34" s="219"/>
      <c r="IY34" s="219"/>
      <c r="IZ34" s="219"/>
      <c r="JA34" s="219"/>
      <c r="JB34" s="219"/>
      <c r="JC34" s="219"/>
      <c r="JD34" s="219"/>
      <c r="JE34" s="219"/>
      <c r="JF34" s="219"/>
      <c r="JG34" s="219"/>
      <c r="JH34" s="219"/>
      <c r="JI34" s="219"/>
      <c r="JJ34" s="219"/>
      <c r="JK34" s="219"/>
      <c r="JL34" s="219"/>
      <c r="JM34" s="219"/>
      <c r="JN34" s="219"/>
      <c r="JO34" s="219"/>
      <c r="JP34" s="219"/>
      <c r="JQ34" s="219"/>
      <c r="JR34" s="219"/>
      <c r="JS34" s="219"/>
      <c r="JT34" s="219"/>
      <c r="JU34" s="219"/>
      <c r="JV34" s="219"/>
      <c r="JW34" s="219"/>
      <c r="JX34" s="219"/>
      <c r="JY34" s="219"/>
      <c r="JZ34" s="219"/>
      <c r="KA34" s="219"/>
      <c r="KB34" s="219"/>
      <c r="KC34" s="219"/>
      <c r="KD34" s="219"/>
      <c r="KE34" s="219"/>
      <c r="KF34" s="219"/>
      <c r="KG34" s="219"/>
      <c r="KH34" s="219"/>
      <c r="KI34" s="219"/>
      <c r="KJ34" s="219"/>
      <c r="KK34" s="219"/>
      <c r="KL34" s="219"/>
      <c r="KM34" s="219"/>
      <c r="KN34" s="219"/>
      <c r="KO34" s="219"/>
      <c r="KP34" s="219"/>
      <c r="KQ34" s="219"/>
      <c r="KR34" s="219"/>
      <c r="KS34" s="219"/>
      <c r="KT34" s="219"/>
    </row>
    <row r="35" spans="1:306" s="89" customFormat="1" ht="11.25" customHeight="1" x14ac:dyDescent="0.2">
      <c r="A35" s="87" t="str">
        <f>IF('1 Farmers, Area, Prod.'!A25="","",'1 Farmers, Area, Prod.'!A25)</f>
        <v>Farmer 12</v>
      </c>
      <c r="B35" s="214" t="str">
        <f>IF('1 Farmers, Area, Prod.'!$B$6="","",('1 Farmers, Area, Prod.'!$B$6))</f>
        <v/>
      </c>
      <c r="C35" s="214" t="str">
        <f>IF('1 Farmers, Area, Prod.'!B25="","",'1 Farmers, Area, Prod.'!B25)</f>
        <v/>
      </c>
      <c r="D35" s="215" t="str">
        <f>IF('1 Farmers, Area, Prod.'!C25="","",'1 Farmers, Area, Prod.'!C25)</f>
        <v/>
      </c>
      <c r="E35" s="216" t="str">
        <f>IF('1 Farmers, Area, Prod.'!D25="","",'1 Farmers, Area, Prod.'!D25)</f>
        <v/>
      </c>
      <c r="F35" s="217"/>
      <c r="G35" s="217" t="str">
        <f>IF('2 Water Use'!B22="","",'2 Water Use'!B22)</f>
        <v/>
      </c>
      <c r="H35" s="216" t="str">
        <f>IF('2 Water Use'!C22="","",'2 Water Use'!C22)</f>
        <v/>
      </c>
      <c r="I35" s="216" t="str">
        <f>IF('3 Profitability'!B24="","",'3 Profitability'!B24)</f>
        <v/>
      </c>
      <c r="J35" s="216" t="str">
        <f>IF('3 Profitability'!C24="","",'3 Profitability'!C24)</f>
        <v/>
      </c>
      <c r="K35" s="216" t="str">
        <f>IF('3 Profitability'!D24="","",'3 Profitability'!D24)</f>
        <v/>
      </c>
      <c r="L35" s="216" t="str">
        <f>IF('3 Profitability'!E24="","",'3 Profitability'!E24)</f>
        <v/>
      </c>
      <c r="M35" s="216" t="str">
        <f>IF('3 Profitability'!F24="","",'3 Profitability'!F24)</f>
        <v/>
      </c>
      <c r="N35" s="216" t="str">
        <f>IF('3 Profitability'!G24="","",'3 Profitability'!G24)</f>
        <v/>
      </c>
      <c r="O35" s="216" t="str">
        <f>IF('3 Profitability'!H24="","",'3 Profitability'!H24)</f>
        <v/>
      </c>
      <c r="P35" s="216" t="str">
        <f>IF('3 Profitability'!I24="","",'3 Profitability'!I24)</f>
        <v/>
      </c>
      <c r="Q35" s="216" t="str">
        <f>IF('3 Profitability'!J24="","",'3 Profitability'!J24)</f>
        <v/>
      </c>
      <c r="R35" s="216" t="str">
        <f>IF('3 Profitability'!K24="","",'3 Profitability'!K24)</f>
        <v/>
      </c>
      <c r="S35" s="216" t="str">
        <f>IF('3 Profitability'!L24="","",'3 Profitability'!L24)</f>
        <v/>
      </c>
      <c r="T35" s="216" t="str">
        <f>IF('3 Profitability'!M24="","",'3 Profitability'!M24)</f>
        <v/>
      </c>
      <c r="U35" s="216" t="str">
        <f>IF('3 Profitability'!N24="","",'3 Profitability'!N24)</f>
        <v/>
      </c>
      <c r="V35" s="216" t="str">
        <f>IF('4 Child Labour'!B24="","",'4 Child Labour'!B24)</f>
        <v/>
      </c>
      <c r="W35" s="218" t="str">
        <f>IF('5 Fertiliser Use'!B28="","",'5 Fertiliser Use'!B28)</f>
        <v/>
      </c>
      <c r="X35" s="218" t="str">
        <f>IF('5 Fertiliser Use'!C28="","",'5 Fertiliser Use'!C28)</f>
        <v/>
      </c>
      <c r="Y35" s="218" t="str">
        <f>IF('5 Fertiliser Use'!D28="","",'5 Fertiliser Use'!D28)</f>
        <v/>
      </c>
      <c r="Z35" s="218" t="str">
        <f>IF('5 Fertiliser Use'!E28="","",'5 Fertiliser Use'!E28)</f>
        <v/>
      </c>
      <c r="AA35" s="218" t="str">
        <f>IF('5 Fertiliser Use'!F28="","",'5 Fertiliser Use'!F28)</f>
        <v/>
      </c>
      <c r="AB35" s="218" t="str">
        <f>IF('5 Fertiliser Use'!G28="","",'5 Fertiliser Use'!G28)</f>
        <v/>
      </c>
      <c r="AC35" s="218" t="str">
        <f>IF('5 Fertiliser Use'!H28="","",'5 Fertiliser Use'!H28)</f>
        <v/>
      </c>
      <c r="AD35" s="218" t="str">
        <f>IF('5 Fertiliser Use'!I28="","",'5 Fertiliser Use'!I28)</f>
        <v/>
      </c>
      <c r="AE35" s="218" t="str">
        <f>IF('5 Fertiliser Use'!J28="","",'5 Fertiliser Use'!J28)</f>
        <v/>
      </c>
      <c r="AF35" s="218" t="str">
        <f>IF('5 Fertiliser Use'!K28="","",'5 Fertiliser Use'!K28)</f>
        <v/>
      </c>
      <c r="AG35" s="218" t="str">
        <f>IF('5 Fertiliser Use'!L28="","",'5 Fertiliser Use'!L28)</f>
        <v/>
      </c>
      <c r="AH35" s="218" t="str">
        <f>IF('5 Fertiliser Use'!M28="","",'5 Fertiliser Use'!M28)</f>
        <v/>
      </c>
      <c r="AI35" s="218" t="str">
        <f>IF('5 Fertiliser Use'!N28="","",'5 Fertiliser Use'!N28)</f>
        <v/>
      </c>
      <c r="AJ35" s="218" t="str">
        <f>IF('5 Fertiliser Use'!O28="","",'5 Fertiliser Use'!O28)</f>
        <v/>
      </c>
      <c r="AK35" s="218" t="str">
        <f>IF('5 Fertiliser Use'!P28="","",'5 Fertiliser Use'!P28)</f>
        <v/>
      </c>
      <c r="AL35" s="218" t="str">
        <f>IF('5 Fertiliser Use'!Q28="","",'5 Fertiliser Use'!Q28)</f>
        <v/>
      </c>
      <c r="AM35" s="218" t="str">
        <f>IF('5 Fertiliser Use'!R28="","",'5 Fertiliser Use'!R28)</f>
        <v/>
      </c>
      <c r="AN35" s="218" t="str">
        <f>IF('5 Fertiliser Use'!S28="","",'5 Fertiliser Use'!S28)</f>
        <v/>
      </c>
      <c r="AO35" s="218" t="str">
        <f>IF('5 Fertiliser Use'!T28="","",'5 Fertiliser Use'!T28)</f>
        <v/>
      </c>
      <c r="AP35" s="218" t="str">
        <f>IF('5 Fertiliser Use'!U28="","",'5 Fertiliser Use'!U28)</f>
        <v/>
      </c>
      <c r="AQ35" s="218" t="str">
        <f>IF('5 Fertiliser Use'!V28="","",'5 Fertiliser Use'!V28)</f>
        <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c r="EO35" s="219"/>
      <c r="EP35" s="219"/>
      <c r="EQ35" s="219"/>
      <c r="ER35" s="219"/>
      <c r="ES35" s="219"/>
      <c r="ET35" s="219"/>
      <c r="EU35" s="219"/>
      <c r="EV35" s="219"/>
      <c r="EW35" s="219"/>
      <c r="EX35" s="219"/>
      <c r="EY35" s="219"/>
      <c r="EZ35" s="219"/>
      <c r="FA35" s="219"/>
      <c r="FB35" s="219"/>
      <c r="FC35" s="219"/>
      <c r="FD35" s="219"/>
      <c r="FE35" s="219"/>
      <c r="FF35" s="219"/>
      <c r="FG35" s="219"/>
      <c r="FH35" s="219"/>
      <c r="FI35" s="219"/>
      <c r="FJ35" s="219"/>
      <c r="FK35" s="219"/>
      <c r="FL35" s="219"/>
      <c r="FM35" s="219"/>
      <c r="FN35" s="219"/>
      <c r="FO35" s="219"/>
      <c r="FP35" s="219"/>
      <c r="FQ35" s="219"/>
      <c r="FR35" s="219"/>
      <c r="FS35" s="219"/>
      <c r="FT35" s="219"/>
      <c r="FU35" s="219"/>
      <c r="FV35" s="219"/>
      <c r="FW35" s="219"/>
      <c r="FX35" s="219"/>
      <c r="FY35" s="219"/>
      <c r="FZ35" s="219"/>
      <c r="GA35" s="219"/>
      <c r="GB35" s="219"/>
      <c r="GC35" s="219"/>
      <c r="GD35" s="219"/>
      <c r="GE35" s="219"/>
      <c r="GF35" s="219"/>
      <c r="GG35" s="219"/>
      <c r="GH35" s="219"/>
      <c r="GI35" s="219"/>
      <c r="GJ35" s="219"/>
      <c r="GK35" s="219"/>
      <c r="GL35" s="219"/>
      <c r="GM35" s="219"/>
      <c r="GN35" s="219"/>
      <c r="GO35" s="219"/>
      <c r="GP35" s="219"/>
      <c r="GQ35" s="219"/>
      <c r="GR35" s="219"/>
      <c r="GS35" s="219"/>
      <c r="GT35" s="219"/>
      <c r="GU35" s="219"/>
      <c r="GV35" s="219"/>
      <c r="GW35" s="219"/>
      <c r="GX35" s="219"/>
      <c r="GY35" s="219"/>
      <c r="GZ35" s="219"/>
      <c r="HA35" s="219"/>
      <c r="HB35" s="219"/>
      <c r="HC35" s="219"/>
      <c r="HD35" s="219"/>
      <c r="HE35" s="219"/>
      <c r="HF35" s="219"/>
      <c r="HG35" s="219"/>
      <c r="HH35" s="219"/>
      <c r="HI35" s="219"/>
      <c r="HJ35" s="219"/>
      <c r="HK35" s="219"/>
      <c r="HL35" s="219"/>
      <c r="HM35" s="219"/>
      <c r="HN35" s="219"/>
      <c r="HO35" s="219"/>
      <c r="HP35" s="219"/>
      <c r="HQ35" s="219"/>
      <c r="HR35" s="219"/>
      <c r="HS35" s="219"/>
      <c r="HT35" s="219"/>
      <c r="HU35" s="219"/>
      <c r="HV35" s="219"/>
      <c r="HW35" s="219"/>
      <c r="HX35" s="219"/>
      <c r="HY35" s="219"/>
      <c r="HZ35" s="219"/>
      <c r="IA35" s="219"/>
      <c r="IB35" s="219"/>
      <c r="IC35" s="219"/>
      <c r="ID35" s="219"/>
      <c r="IE35" s="219"/>
      <c r="IF35" s="219"/>
      <c r="IG35" s="219"/>
      <c r="IH35" s="219"/>
      <c r="II35" s="219"/>
      <c r="IJ35" s="219"/>
      <c r="IK35" s="219"/>
      <c r="IL35" s="219"/>
      <c r="IM35" s="219"/>
      <c r="IN35" s="219"/>
      <c r="IO35" s="219"/>
      <c r="IP35" s="219"/>
      <c r="IQ35" s="219"/>
      <c r="IR35" s="219"/>
      <c r="IS35" s="219"/>
      <c r="IT35" s="219"/>
      <c r="IU35" s="219"/>
      <c r="IV35" s="219"/>
      <c r="IW35" s="219"/>
      <c r="IX35" s="219"/>
      <c r="IY35" s="219"/>
      <c r="IZ35" s="219"/>
      <c r="JA35" s="219"/>
      <c r="JB35" s="219"/>
      <c r="JC35" s="219"/>
      <c r="JD35" s="219"/>
      <c r="JE35" s="219"/>
      <c r="JF35" s="219"/>
      <c r="JG35" s="219"/>
      <c r="JH35" s="219"/>
      <c r="JI35" s="219"/>
      <c r="JJ35" s="219"/>
      <c r="JK35" s="219"/>
      <c r="JL35" s="219"/>
      <c r="JM35" s="219"/>
      <c r="JN35" s="219"/>
      <c r="JO35" s="219"/>
      <c r="JP35" s="219"/>
      <c r="JQ35" s="219"/>
      <c r="JR35" s="219"/>
      <c r="JS35" s="219"/>
      <c r="JT35" s="219"/>
      <c r="JU35" s="219"/>
      <c r="JV35" s="219"/>
      <c r="JW35" s="219"/>
      <c r="JX35" s="219"/>
      <c r="JY35" s="219"/>
      <c r="JZ35" s="219"/>
      <c r="KA35" s="219"/>
      <c r="KB35" s="219"/>
      <c r="KC35" s="219"/>
      <c r="KD35" s="219"/>
      <c r="KE35" s="219"/>
      <c r="KF35" s="219"/>
      <c r="KG35" s="219"/>
      <c r="KH35" s="219"/>
      <c r="KI35" s="219"/>
      <c r="KJ35" s="219"/>
      <c r="KK35" s="219"/>
      <c r="KL35" s="219"/>
      <c r="KM35" s="219"/>
      <c r="KN35" s="219"/>
      <c r="KO35" s="219"/>
      <c r="KP35" s="219"/>
      <c r="KQ35" s="219"/>
      <c r="KR35" s="219"/>
      <c r="KS35" s="219"/>
      <c r="KT35" s="219"/>
    </row>
    <row r="36" spans="1:306" s="89" customFormat="1" ht="11.25" customHeight="1" x14ac:dyDescent="0.2">
      <c r="A36" s="87" t="str">
        <f>IF('1 Farmers, Area, Prod.'!A26="","",'1 Farmers, Area, Prod.'!A26)</f>
        <v>Farmer 13</v>
      </c>
      <c r="B36" s="214" t="str">
        <f>IF('1 Farmers, Area, Prod.'!$B$6="","",('1 Farmers, Area, Prod.'!$B$6))</f>
        <v/>
      </c>
      <c r="C36" s="214" t="str">
        <f>IF('1 Farmers, Area, Prod.'!B26="","",'1 Farmers, Area, Prod.'!B26)</f>
        <v/>
      </c>
      <c r="D36" s="215" t="str">
        <f>IF('1 Farmers, Area, Prod.'!C26="","",'1 Farmers, Area, Prod.'!C26)</f>
        <v/>
      </c>
      <c r="E36" s="216" t="str">
        <f>IF('1 Farmers, Area, Prod.'!D26="","",'1 Farmers, Area, Prod.'!D26)</f>
        <v/>
      </c>
      <c r="F36" s="217"/>
      <c r="G36" s="217" t="str">
        <f>IF('2 Water Use'!B23="","",'2 Water Use'!B23)</f>
        <v/>
      </c>
      <c r="H36" s="216" t="str">
        <f>IF('2 Water Use'!C23="","",'2 Water Use'!C23)</f>
        <v/>
      </c>
      <c r="I36" s="216" t="str">
        <f>IF('3 Profitability'!B25="","",'3 Profitability'!B25)</f>
        <v/>
      </c>
      <c r="J36" s="216" t="str">
        <f>IF('3 Profitability'!C25="","",'3 Profitability'!C25)</f>
        <v/>
      </c>
      <c r="K36" s="216" t="str">
        <f>IF('3 Profitability'!D25="","",'3 Profitability'!D25)</f>
        <v/>
      </c>
      <c r="L36" s="216" t="str">
        <f>IF('3 Profitability'!E25="","",'3 Profitability'!E25)</f>
        <v/>
      </c>
      <c r="M36" s="216" t="str">
        <f>IF('3 Profitability'!F25="","",'3 Profitability'!F25)</f>
        <v/>
      </c>
      <c r="N36" s="216" t="str">
        <f>IF('3 Profitability'!G25="","",'3 Profitability'!G25)</f>
        <v/>
      </c>
      <c r="O36" s="216" t="str">
        <f>IF('3 Profitability'!H25="","",'3 Profitability'!H25)</f>
        <v/>
      </c>
      <c r="P36" s="216" t="str">
        <f>IF('3 Profitability'!I25="","",'3 Profitability'!I25)</f>
        <v/>
      </c>
      <c r="Q36" s="216" t="str">
        <f>IF('3 Profitability'!J25="","",'3 Profitability'!J25)</f>
        <v/>
      </c>
      <c r="R36" s="216" t="str">
        <f>IF('3 Profitability'!K25="","",'3 Profitability'!K25)</f>
        <v/>
      </c>
      <c r="S36" s="216" t="str">
        <f>IF('3 Profitability'!L25="","",'3 Profitability'!L25)</f>
        <v/>
      </c>
      <c r="T36" s="216" t="str">
        <f>IF('3 Profitability'!M25="","",'3 Profitability'!M25)</f>
        <v/>
      </c>
      <c r="U36" s="216" t="str">
        <f>IF('3 Profitability'!N25="","",'3 Profitability'!N25)</f>
        <v/>
      </c>
      <c r="V36" s="216" t="str">
        <f>IF('4 Child Labour'!B25="","",'4 Child Labour'!B25)</f>
        <v/>
      </c>
      <c r="W36" s="218" t="str">
        <f>IF('5 Fertiliser Use'!B29="","",'5 Fertiliser Use'!B29)</f>
        <v/>
      </c>
      <c r="X36" s="218" t="str">
        <f>IF('5 Fertiliser Use'!C29="","",'5 Fertiliser Use'!C29)</f>
        <v/>
      </c>
      <c r="Y36" s="218" t="str">
        <f>IF('5 Fertiliser Use'!D29="","",'5 Fertiliser Use'!D29)</f>
        <v/>
      </c>
      <c r="Z36" s="218" t="str">
        <f>IF('5 Fertiliser Use'!E29="","",'5 Fertiliser Use'!E29)</f>
        <v/>
      </c>
      <c r="AA36" s="218" t="str">
        <f>IF('5 Fertiliser Use'!F29="","",'5 Fertiliser Use'!F29)</f>
        <v/>
      </c>
      <c r="AB36" s="218" t="str">
        <f>IF('5 Fertiliser Use'!G29="","",'5 Fertiliser Use'!G29)</f>
        <v/>
      </c>
      <c r="AC36" s="218" t="str">
        <f>IF('5 Fertiliser Use'!H29="","",'5 Fertiliser Use'!H29)</f>
        <v/>
      </c>
      <c r="AD36" s="218" t="str">
        <f>IF('5 Fertiliser Use'!I29="","",'5 Fertiliser Use'!I29)</f>
        <v/>
      </c>
      <c r="AE36" s="218" t="str">
        <f>IF('5 Fertiliser Use'!J29="","",'5 Fertiliser Use'!J29)</f>
        <v/>
      </c>
      <c r="AF36" s="218" t="str">
        <f>IF('5 Fertiliser Use'!K29="","",'5 Fertiliser Use'!K29)</f>
        <v/>
      </c>
      <c r="AG36" s="218" t="str">
        <f>IF('5 Fertiliser Use'!L29="","",'5 Fertiliser Use'!L29)</f>
        <v/>
      </c>
      <c r="AH36" s="218" t="str">
        <f>IF('5 Fertiliser Use'!M29="","",'5 Fertiliser Use'!M29)</f>
        <v/>
      </c>
      <c r="AI36" s="218" t="str">
        <f>IF('5 Fertiliser Use'!N29="","",'5 Fertiliser Use'!N29)</f>
        <v/>
      </c>
      <c r="AJ36" s="218" t="str">
        <f>IF('5 Fertiliser Use'!O29="","",'5 Fertiliser Use'!O29)</f>
        <v/>
      </c>
      <c r="AK36" s="218" t="str">
        <f>IF('5 Fertiliser Use'!P29="","",'5 Fertiliser Use'!P29)</f>
        <v/>
      </c>
      <c r="AL36" s="218" t="str">
        <f>IF('5 Fertiliser Use'!Q29="","",'5 Fertiliser Use'!Q29)</f>
        <v/>
      </c>
      <c r="AM36" s="218" t="str">
        <f>IF('5 Fertiliser Use'!R29="","",'5 Fertiliser Use'!R29)</f>
        <v/>
      </c>
      <c r="AN36" s="218" t="str">
        <f>IF('5 Fertiliser Use'!S29="","",'5 Fertiliser Use'!S29)</f>
        <v/>
      </c>
      <c r="AO36" s="218" t="str">
        <f>IF('5 Fertiliser Use'!T29="","",'5 Fertiliser Use'!T29)</f>
        <v/>
      </c>
      <c r="AP36" s="218" t="str">
        <f>IF('5 Fertiliser Use'!U29="","",'5 Fertiliser Use'!U29)</f>
        <v/>
      </c>
      <c r="AQ36" s="218" t="str">
        <f>IF('5 Fertiliser Use'!V29="","",'5 Fertiliser Use'!V29)</f>
        <v/>
      </c>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c r="EO36" s="219"/>
      <c r="EP36" s="219"/>
      <c r="EQ36" s="219"/>
      <c r="ER36" s="219"/>
      <c r="ES36" s="219"/>
      <c r="ET36" s="219"/>
      <c r="EU36" s="219"/>
      <c r="EV36" s="219"/>
      <c r="EW36" s="219"/>
      <c r="EX36" s="219"/>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c r="GH36" s="219"/>
      <c r="GI36" s="219"/>
      <c r="GJ36" s="219"/>
      <c r="GK36" s="219"/>
      <c r="GL36" s="219"/>
      <c r="GM36" s="219"/>
      <c r="GN36" s="219"/>
      <c r="GO36" s="219"/>
      <c r="GP36" s="219"/>
      <c r="GQ36" s="219"/>
      <c r="GR36" s="219"/>
      <c r="GS36" s="219"/>
      <c r="GT36" s="219"/>
      <c r="GU36" s="219"/>
      <c r="GV36" s="219"/>
      <c r="GW36" s="219"/>
      <c r="GX36" s="219"/>
      <c r="GY36" s="219"/>
      <c r="GZ36" s="219"/>
      <c r="HA36" s="219"/>
      <c r="HB36" s="219"/>
      <c r="HC36" s="219"/>
      <c r="HD36" s="219"/>
      <c r="HE36" s="219"/>
      <c r="HF36" s="219"/>
      <c r="HG36" s="219"/>
      <c r="HH36" s="219"/>
      <c r="HI36" s="219"/>
      <c r="HJ36" s="219"/>
      <c r="HK36" s="219"/>
      <c r="HL36" s="219"/>
      <c r="HM36" s="219"/>
      <c r="HN36" s="219"/>
      <c r="HO36" s="219"/>
      <c r="HP36" s="219"/>
      <c r="HQ36" s="219"/>
      <c r="HR36" s="219"/>
      <c r="HS36" s="219"/>
      <c r="HT36" s="219"/>
      <c r="HU36" s="219"/>
      <c r="HV36" s="219"/>
      <c r="HW36" s="219"/>
      <c r="HX36" s="219"/>
      <c r="HY36" s="219"/>
      <c r="HZ36" s="219"/>
      <c r="IA36" s="219"/>
      <c r="IB36" s="219"/>
      <c r="IC36" s="219"/>
      <c r="ID36" s="219"/>
      <c r="IE36" s="219"/>
      <c r="IF36" s="219"/>
      <c r="IG36" s="219"/>
      <c r="IH36" s="219"/>
      <c r="II36" s="219"/>
      <c r="IJ36" s="219"/>
      <c r="IK36" s="219"/>
      <c r="IL36" s="219"/>
      <c r="IM36" s="219"/>
      <c r="IN36" s="219"/>
      <c r="IO36" s="219"/>
      <c r="IP36" s="219"/>
      <c r="IQ36" s="219"/>
      <c r="IR36" s="219"/>
      <c r="IS36" s="219"/>
      <c r="IT36" s="219"/>
      <c r="IU36" s="219"/>
      <c r="IV36" s="219"/>
      <c r="IW36" s="219"/>
      <c r="IX36" s="219"/>
      <c r="IY36" s="219"/>
      <c r="IZ36" s="219"/>
      <c r="JA36" s="219"/>
      <c r="JB36" s="219"/>
      <c r="JC36" s="219"/>
      <c r="JD36" s="219"/>
      <c r="JE36" s="219"/>
      <c r="JF36" s="219"/>
      <c r="JG36" s="219"/>
      <c r="JH36" s="219"/>
      <c r="JI36" s="219"/>
      <c r="JJ36" s="219"/>
      <c r="JK36" s="219"/>
      <c r="JL36" s="219"/>
      <c r="JM36" s="219"/>
      <c r="JN36" s="219"/>
      <c r="JO36" s="219"/>
      <c r="JP36" s="219"/>
      <c r="JQ36" s="219"/>
      <c r="JR36" s="219"/>
      <c r="JS36" s="219"/>
      <c r="JT36" s="219"/>
      <c r="JU36" s="219"/>
      <c r="JV36" s="219"/>
      <c r="JW36" s="219"/>
      <c r="JX36" s="219"/>
      <c r="JY36" s="219"/>
      <c r="JZ36" s="219"/>
      <c r="KA36" s="219"/>
      <c r="KB36" s="219"/>
      <c r="KC36" s="219"/>
      <c r="KD36" s="219"/>
      <c r="KE36" s="219"/>
      <c r="KF36" s="219"/>
      <c r="KG36" s="219"/>
      <c r="KH36" s="219"/>
      <c r="KI36" s="219"/>
      <c r="KJ36" s="219"/>
      <c r="KK36" s="219"/>
      <c r="KL36" s="219"/>
      <c r="KM36" s="219"/>
      <c r="KN36" s="219"/>
      <c r="KO36" s="219"/>
      <c r="KP36" s="219"/>
      <c r="KQ36" s="219"/>
      <c r="KR36" s="219"/>
      <c r="KS36" s="219"/>
      <c r="KT36" s="219"/>
    </row>
    <row r="37" spans="1:306" s="89" customFormat="1" ht="11.25" customHeight="1" x14ac:dyDescent="0.2">
      <c r="A37" s="87" t="str">
        <f>IF('1 Farmers, Area, Prod.'!A27="","",'1 Farmers, Area, Prod.'!A27)</f>
        <v>Farmer 14</v>
      </c>
      <c r="B37" s="214" t="str">
        <f>IF('1 Farmers, Area, Prod.'!$B$6="","",('1 Farmers, Area, Prod.'!$B$6))</f>
        <v/>
      </c>
      <c r="C37" s="214" t="str">
        <f>IF('1 Farmers, Area, Prod.'!B27="","",'1 Farmers, Area, Prod.'!B27)</f>
        <v/>
      </c>
      <c r="D37" s="215" t="str">
        <f>IF('1 Farmers, Area, Prod.'!C27="","",'1 Farmers, Area, Prod.'!C27)</f>
        <v/>
      </c>
      <c r="E37" s="216" t="str">
        <f>IF('1 Farmers, Area, Prod.'!D27="","",'1 Farmers, Area, Prod.'!D27)</f>
        <v/>
      </c>
      <c r="F37" s="217"/>
      <c r="G37" s="217" t="str">
        <f>IF('2 Water Use'!B24="","",'2 Water Use'!B24)</f>
        <v/>
      </c>
      <c r="H37" s="216" t="str">
        <f>IF('2 Water Use'!C24="","",'2 Water Use'!C24)</f>
        <v/>
      </c>
      <c r="I37" s="216" t="str">
        <f>IF('3 Profitability'!B26="","",'3 Profitability'!B26)</f>
        <v/>
      </c>
      <c r="J37" s="216" t="str">
        <f>IF('3 Profitability'!C26="","",'3 Profitability'!C26)</f>
        <v/>
      </c>
      <c r="K37" s="216" t="str">
        <f>IF('3 Profitability'!D26="","",'3 Profitability'!D26)</f>
        <v/>
      </c>
      <c r="L37" s="216" t="str">
        <f>IF('3 Profitability'!E26="","",'3 Profitability'!E26)</f>
        <v/>
      </c>
      <c r="M37" s="216" t="str">
        <f>IF('3 Profitability'!F26="","",'3 Profitability'!F26)</f>
        <v/>
      </c>
      <c r="N37" s="216" t="str">
        <f>IF('3 Profitability'!G26="","",'3 Profitability'!G26)</f>
        <v/>
      </c>
      <c r="O37" s="216" t="str">
        <f>IF('3 Profitability'!H26="","",'3 Profitability'!H26)</f>
        <v/>
      </c>
      <c r="P37" s="216" t="str">
        <f>IF('3 Profitability'!I26="","",'3 Profitability'!I26)</f>
        <v/>
      </c>
      <c r="Q37" s="216" t="str">
        <f>IF('3 Profitability'!J26="","",'3 Profitability'!J26)</f>
        <v/>
      </c>
      <c r="R37" s="216" t="str">
        <f>IF('3 Profitability'!K26="","",'3 Profitability'!K26)</f>
        <v/>
      </c>
      <c r="S37" s="216" t="str">
        <f>IF('3 Profitability'!L26="","",'3 Profitability'!L26)</f>
        <v/>
      </c>
      <c r="T37" s="216" t="str">
        <f>IF('3 Profitability'!M26="","",'3 Profitability'!M26)</f>
        <v/>
      </c>
      <c r="U37" s="216" t="str">
        <f>IF('3 Profitability'!N26="","",'3 Profitability'!N26)</f>
        <v/>
      </c>
      <c r="V37" s="216" t="str">
        <f>IF('4 Child Labour'!B26="","",'4 Child Labour'!B26)</f>
        <v/>
      </c>
      <c r="W37" s="218" t="str">
        <f>IF('5 Fertiliser Use'!B30="","",'5 Fertiliser Use'!B30)</f>
        <v/>
      </c>
      <c r="X37" s="218" t="str">
        <f>IF('5 Fertiliser Use'!C30="","",'5 Fertiliser Use'!C30)</f>
        <v/>
      </c>
      <c r="Y37" s="218" t="str">
        <f>IF('5 Fertiliser Use'!D30="","",'5 Fertiliser Use'!D30)</f>
        <v/>
      </c>
      <c r="Z37" s="218" t="str">
        <f>IF('5 Fertiliser Use'!E30="","",'5 Fertiliser Use'!E30)</f>
        <v/>
      </c>
      <c r="AA37" s="218" t="str">
        <f>IF('5 Fertiliser Use'!F30="","",'5 Fertiliser Use'!F30)</f>
        <v/>
      </c>
      <c r="AB37" s="218" t="str">
        <f>IF('5 Fertiliser Use'!G30="","",'5 Fertiliser Use'!G30)</f>
        <v/>
      </c>
      <c r="AC37" s="218" t="str">
        <f>IF('5 Fertiliser Use'!H30="","",'5 Fertiliser Use'!H30)</f>
        <v/>
      </c>
      <c r="AD37" s="218" t="str">
        <f>IF('5 Fertiliser Use'!I30="","",'5 Fertiliser Use'!I30)</f>
        <v/>
      </c>
      <c r="AE37" s="218" t="str">
        <f>IF('5 Fertiliser Use'!J30="","",'5 Fertiliser Use'!J30)</f>
        <v/>
      </c>
      <c r="AF37" s="218" t="str">
        <f>IF('5 Fertiliser Use'!K30="","",'5 Fertiliser Use'!K30)</f>
        <v/>
      </c>
      <c r="AG37" s="218" t="str">
        <f>IF('5 Fertiliser Use'!L30="","",'5 Fertiliser Use'!L30)</f>
        <v/>
      </c>
      <c r="AH37" s="218" t="str">
        <f>IF('5 Fertiliser Use'!M30="","",'5 Fertiliser Use'!M30)</f>
        <v/>
      </c>
      <c r="AI37" s="218" t="str">
        <f>IF('5 Fertiliser Use'!N30="","",'5 Fertiliser Use'!N30)</f>
        <v/>
      </c>
      <c r="AJ37" s="218" t="str">
        <f>IF('5 Fertiliser Use'!O30="","",'5 Fertiliser Use'!O30)</f>
        <v/>
      </c>
      <c r="AK37" s="218" t="str">
        <f>IF('5 Fertiliser Use'!P30="","",'5 Fertiliser Use'!P30)</f>
        <v/>
      </c>
      <c r="AL37" s="218" t="str">
        <f>IF('5 Fertiliser Use'!Q30="","",'5 Fertiliser Use'!Q30)</f>
        <v/>
      </c>
      <c r="AM37" s="218" t="str">
        <f>IF('5 Fertiliser Use'!R30="","",'5 Fertiliser Use'!R30)</f>
        <v/>
      </c>
      <c r="AN37" s="218" t="str">
        <f>IF('5 Fertiliser Use'!S30="","",'5 Fertiliser Use'!S30)</f>
        <v/>
      </c>
      <c r="AO37" s="218" t="str">
        <f>IF('5 Fertiliser Use'!T30="","",'5 Fertiliser Use'!T30)</f>
        <v/>
      </c>
      <c r="AP37" s="218" t="str">
        <f>IF('5 Fertiliser Use'!U30="","",'5 Fertiliser Use'!U30)</f>
        <v/>
      </c>
      <c r="AQ37" s="218" t="str">
        <f>IF('5 Fertiliser Use'!V30="","",'5 Fertiliser Use'!V30)</f>
        <v/>
      </c>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c r="GR37" s="219"/>
      <c r="GS37" s="219"/>
      <c r="GT37" s="219"/>
      <c r="GU37" s="219"/>
      <c r="GV37" s="219"/>
      <c r="GW37" s="219"/>
      <c r="GX37" s="219"/>
      <c r="GY37" s="219"/>
      <c r="GZ37" s="219"/>
      <c r="HA37" s="219"/>
      <c r="HB37" s="219"/>
      <c r="HC37" s="219"/>
      <c r="HD37" s="219"/>
      <c r="HE37" s="219"/>
      <c r="HF37" s="219"/>
      <c r="HG37" s="219"/>
      <c r="HH37" s="219"/>
      <c r="HI37" s="219"/>
      <c r="HJ37" s="219"/>
      <c r="HK37" s="219"/>
      <c r="HL37" s="219"/>
      <c r="HM37" s="219"/>
      <c r="HN37" s="219"/>
      <c r="HO37" s="219"/>
      <c r="HP37" s="219"/>
      <c r="HQ37" s="219"/>
      <c r="HR37" s="219"/>
      <c r="HS37" s="219"/>
      <c r="HT37" s="219"/>
      <c r="HU37" s="219"/>
      <c r="HV37" s="219"/>
      <c r="HW37" s="219"/>
      <c r="HX37" s="219"/>
      <c r="HY37" s="219"/>
      <c r="HZ37" s="219"/>
      <c r="IA37" s="219"/>
      <c r="IB37" s="219"/>
      <c r="IC37" s="219"/>
      <c r="ID37" s="219"/>
      <c r="IE37" s="219"/>
      <c r="IF37" s="219"/>
      <c r="IG37" s="219"/>
      <c r="IH37" s="219"/>
      <c r="II37" s="219"/>
      <c r="IJ37" s="219"/>
      <c r="IK37" s="219"/>
      <c r="IL37" s="219"/>
      <c r="IM37" s="219"/>
      <c r="IN37" s="219"/>
      <c r="IO37" s="219"/>
      <c r="IP37" s="219"/>
      <c r="IQ37" s="219"/>
      <c r="IR37" s="219"/>
      <c r="IS37" s="219"/>
      <c r="IT37" s="219"/>
      <c r="IU37" s="219"/>
      <c r="IV37" s="219"/>
      <c r="IW37" s="219"/>
      <c r="IX37" s="219"/>
      <c r="IY37" s="219"/>
      <c r="IZ37" s="219"/>
      <c r="JA37" s="219"/>
      <c r="JB37" s="219"/>
      <c r="JC37" s="219"/>
      <c r="JD37" s="219"/>
      <c r="JE37" s="219"/>
      <c r="JF37" s="219"/>
      <c r="JG37" s="219"/>
      <c r="JH37" s="219"/>
      <c r="JI37" s="219"/>
      <c r="JJ37" s="219"/>
      <c r="JK37" s="219"/>
      <c r="JL37" s="219"/>
      <c r="JM37" s="219"/>
      <c r="JN37" s="219"/>
      <c r="JO37" s="219"/>
      <c r="JP37" s="219"/>
      <c r="JQ37" s="219"/>
      <c r="JR37" s="219"/>
      <c r="JS37" s="219"/>
      <c r="JT37" s="219"/>
      <c r="JU37" s="219"/>
      <c r="JV37" s="219"/>
      <c r="JW37" s="219"/>
      <c r="JX37" s="219"/>
      <c r="JY37" s="219"/>
      <c r="JZ37" s="219"/>
      <c r="KA37" s="219"/>
      <c r="KB37" s="219"/>
      <c r="KC37" s="219"/>
      <c r="KD37" s="219"/>
      <c r="KE37" s="219"/>
      <c r="KF37" s="219"/>
      <c r="KG37" s="219"/>
      <c r="KH37" s="219"/>
      <c r="KI37" s="219"/>
      <c r="KJ37" s="219"/>
      <c r="KK37" s="219"/>
      <c r="KL37" s="219"/>
      <c r="KM37" s="219"/>
      <c r="KN37" s="219"/>
      <c r="KO37" s="219"/>
      <c r="KP37" s="219"/>
      <c r="KQ37" s="219"/>
      <c r="KR37" s="219"/>
      <c r="KS37" s="219"/>
      <c r="KT37" s="219"/>
    </row>
    <row r="38" spans="1:306" s="89" customFormat="1" ht="11.25" customHeight="1" x14ac:dyDescent="0.2">
      <c r="A38" s="87" t="str">
        <f>IF('1 Farmers, Area, Prod.'!A28="","",'1 Farmers, Area, Prod.'!A28)</f>
        <v>Farmer 15</v>
      </c>
      <c r="B38" s="214" t="str">
        <f>IF('1 Farmers, Area, Prod.'!$B$6="","",('1 Farmers, Area, Prod.'!$B$6))</f>
        <v/>
      </c>
      <c r="C38" s="214" t="str">
        <f>IF('1 Farmers, Area, Prod.'!B28="","",'1 Farmers, Area, Prod.'!B28)</f>
        <v/>
      </c>
      <c r="D38" s="215" t="str">
        <f>IF('1 Farmers, Area, Prod.'!C28="","",'1 Farmers, Area, Prod.'!C28)</f>
        <v/>
      </c>
      <c r="E38" s="216" t="str">
        <f>IF('1 Farmers, Area, Prod.'!D28="","",'1 Farmers, Area, Prod.'!D28)</f>
        <v/>
      </c>
      <c r="F38" s="217"/>
      <c r="G38" s="217" t="str">
        <f>IF('2 Water Use'!B25="","",'2 Water Use'!B25)</f>
        <v/>
      </c>
      <c r="H38" s="216" t="str">
        <f>IF('2 Water Use'!C25="","",'2 Water Use'!C25)</f>
        <v/>
      </c>
      <c r="I38" s="216" t="str">
        <f>IF('3 Profitability'!B27="","",'3 Profitability'!B27)</f>
        <v/>
      </c>
      <c r="J38" s="216" t="str">
        <f>IF('3 Profitability'!C27="","",'3 Profitability'!C27)</f>
        <v/>
      </c>
      <c r="K38" s="216" t="str">
        <f>IF('3 Profitability'!D27="","",'3 Profitability'!D27)</f>
        <v/>
      </c>
      <c r="L38" s="216" t="str">
        <f>IF('3 Profitability'!E27="","",'3 Profitability'!E27)</f>
        <v/>
      </c>
      <c r="M38" s="216" t="str">
        <f>IF('3 Profitability'!F27="","",'3 Profitability'!F27)</f>
        <v/>
      </c>
      <c r="N38" s="216" t="str">
        <f>IF('3 Profitability'!G27="","",'3 Profitability'!G27)</f>
        <v/>
      </c>
      <c r="O38" s="216" t="str">
        <f>IF('3 Profitability'!H27="","",'3 Profitability'!H27)</f>
        <v/>
      </c>
      <c r="P38" s="216" t="str">
        <f>IF('3 Profitability'!I27="","",'3 Profitability'!I27)</f>
        <v/>
      </c>
      <c r="Q38" s="216" t="str">
        <f>IF('3 Profitability'!J27="","",'3 Profitability'!J27)</f>
        <v/>
      </c>
      <c r="R38" s="216" t="str">
        <f>IF('3 Profitability'!K27="","",'3 Profitability'!K27)</f>
        <v/>
      </c>
      <c r="S38" s="216" t="str">
        <f>IF('3 Profitability'!L27="","",'3 Profitability'!L27)</f>
        <v/>
      </c>
      <c r="T38" s="216" t="str">
        <f>IF('3 Profitability'!M27="","",'3 Profitability'!M27)</f>
        <v/>
      </c>
      <c r="U38" s="216" t="str">
        <f>IF('3 Profitability'!N27="","",'3 Profitability'!N27)</f>
        <v/>
      </c>
      <c r="V38" s="216" t="str">
        <f>IF('4 Child Labour'!B27="","",'4 Child Labour'!B27)</f>
        <v/>
      </c>
      <c r="W38" s="218" t="str">
        <f>IF('5 Fertiliser Use'!B31="","",'5 Fertiliser Use'!B31)</f>
        <v/>
      </c>
      <c r="X38" s="218" t="str">
        <f>IF('5 Fertiliser Use'!C31="","",'5 Fertiliser Use'!C31)</f>
        <v/>
      </c>
      <c r="Y38" s="218" t="str">
        <f>IF('5 Fertiliser Use'!D31="","",'5 Fertiliser Use'!D31)</f>
        <v/>
      </c>
      <c r="Z38" s="218" t="str">
        <f>IF('5 Fertiliser Use'!E31="","",'5 Fertiliser Use'!E31)</f>
        <v/>
      </c>
      <c r="AA38" s="218" t="str">
        <f>IF('5 Fertiliser Use'!F31="","",'5 Fertiliser Use'!F31)</f>
        <v/>
      </c>
      <c r="AB38" s="218" t="str">
        <f>IF('5 Fertiliser Use'!G31="","",'5 Fertiliser Use'!G31)</f>
        <v/>
      </c>
      <c r="AC38" s="218" t="str">
        <f>IF('5 Fertiliser Use'!H31="","",'5 Fertiliser Use'!H31)</f>
        <v/>
      </c>
      <c r="AD38" s="218" t="str">
        <f>IF('5 Fertiliser Use'!I31="","",'5 Fertiliser Use'!I31)</f>
        <v/>
      </c>
      <c r="AE38" s="218" t="str">
        <f>IF('5 Fertiliser Use'!J31="","",'5 Fertiliser Use'!J31)</f>
        <v/>
      </c>
      <c r="AF38" s="218" t="str">
        <f>IF('5 Fertiliser Use'!K31="","",'5 Fertiliser Use'!K31)</f>
        <v/>
      </c>
      <c r="AG38" s="218" t="str">
        <f>IF('5 Fertiliser Use'!L31="","",'5 Fertiliser Use'!L31)</f>
        <v/>
      </c>
      <c r="AH38" s="218" t="str">
        <f>IF('5 Fertiliser Use'!M31="","",'5 Fertiliser Use'!M31)</f>
        <v/>
      </c>
      <c r="AI38" s="218" t="str">
        <f>IF('5 Fertiliser Use'!N31="","",'5 Fertiliser Use'!N31)</f>
        <v/>
      </c>
      <c r="AJ38" s="218" t="str">
        <f>IF('5 Fertiliser Use'!O31="","",'5 Fertiliser Use'!O31)</f>
        <v/>
      </c>
      <c r="AK38" s="218" t="str">
        <f>IF('5 Fertiliser Use'!P31="","",'5 Fertiliser Use'!P31)</f>
        <v/>
      </c>
      <c r="AL38" s="218" t="str">
        <f>IF('5 Fertiliser Use'!Q31="","",'5 Fertiliser Use'!Q31)</f>
        <v/>
      </c>
      <c r="AM38" s="218" t="str">
        <f>IF('5 Fertiliser Use'!R31="","",'5 Fertiliser Use'!R31)</f>
        <v/>
      </c>
      <c r="AN38" s="218" t="str">
        <f>IF('5 Fertiliser Use'!S31="","",'5 Fertiliser Use'!S31)</f>
        <v/>
      </c>
      <c r="AO38" s="218" t="str">
        <f>IF('5 Fertiliser Use'!T31="","",'5 Fertiliser Use'!T31)</f>
        <v/>
      </c>
      <c r="AP38" s="218" t="str">
        <f>IF('5 Fertiliser Use'!U31="","",'5 Fertiliser Use'!U31)</f>
        <v/>
      </c>
      <c r="AQ38" s="218" t="str">
        <f>IF('5 Fertiliser Use'!V31="","",'5 Fertiliser Use'!V31)</f>
        <v/>
      </c>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c r="DN38" s="219"/>
      <c r="DO38" s="219"/>
      <c r="DP38" s="219"/>
      <c r="DQ38" s="219"/>
      <c r="DR38" s="219"/>
      <c r="DS38" s="219"/>
      <c r="DT38" s="219"/>
      <c r="DU38" s="219"/>
      <c r="DV38" s="219"/>
      <c r="DW38" s="219"/>
      <c r="DX38" s="219"/>
      <c r="DY38" s="219"/>
      <c r="DZ38" s="219"/>
      <c r="EA38" s="219"/>
      <c r="EB38" s="219"/>
      <c r="EC38" s="219"/>
      <c r="ED38" s="219"/>
      <c r="EE38" s="219"/>
      <c r="EF38" s="219"/>
      <c r="EG38" s="219"/>
      <c r="EH38" s="219"/>
      <c r="EI38" s="219"/>
      <c r="EJ38" s="219"/>
      <c r="EK38" s="219"/>
      <c r="EL38" s="219"/>
      <c r="EM38" s="219"/>
      <c r="EN38" s="219"/>
      <c r="EO38" s="219"/>
      <c r="EP38" s="219"/>
      <c r="EQ38" s="219"/>
      <c r="ER38" s="219"/>
      <c r="ES38" s="219"/>
      <c r="ET38" s="219"/>
      <c r="EU38" s="219"/>
      <c r="EV38" s="219"/>
      <c r="EW38" s="219"/>
      <c r="EX38" s="219"/>
      <c r="EY38" s="219"/>
      <c r="EZ38" s="219"/>
      <c r="FA38" s="219"/>
      <c r="FB38" s="219"/>
      <c r="FC38" s="219"/>
      <c r="FD38" s="219"/>
      <c r="FE38" s="219"/>
      <c r="FF38" s="219"/>
      <c r="FG38" s="219"/>
      <c r="FH38" s="219"/>
      <c r="FI38" s="219"/>
      <c r="FJ38" s="219"/>
      <c r="FK38" s="219"/>
      <c r="FL38" s="219"/>
      <c r="FM38" s="219"/>
      <c r="FN38" s="219"/>
      <c r="FO38" s="219"/>
      <c r="FP38" s="219"/>
      <c r="FQ38" s="219"/>
      <c r="FR38" s="219"/>
      <c r="FS38" s="219"/>
      <c r="FT38" s="219"/>
      <c r="FU38" s="219"/>
      <c r="FV38" s="219"/>
      <c r="FW38" s="219"/>
      <c r="FX38" s="219"/>
      <c r="FY38" s="219"/>
      <c r="FZ38" s="219"/>
      <c r="GA38" s="219"/>
      <c r="GB38" s="219"/>
      <c r="GC38" s="219"/>
      <c r="GD38" s="219"/>
      <c r="GE38" s="219"/>
      <c r="GF38" s="219"/>
      <c r="GG38" s="219"/>
      <c r="GH38" s="219"/>
      <c r="GI38" s="219"/>
      <c r="GJ38" s="219"/>
      <c r="GK38" s="219"/>
      <c r="GL38" s="219"/>
      <c r="GM38" s="219"/>
      <c r="GN38" s="219"/>
      <c r="GO38" s="219"/>
      <c r="GP38" s="219"/>
      <c r="GQ38" s="219"/>
      <c r="GR38" s="219"/>
      <c r="GS38" s="219"/>
      <c r="GT38" s="219"/>
      <c r="GU38" s="219"/>
      <c r="GV38" s="219"/>
      <c r="GW38" s="219"/>
      <c r="GX38" s="219"/>
      <c r="GY38" s="219"/>
      <c r="GZ38" s="219"/>
      <c r="HA38" s="219"/>
      <c r="HB38" s="219"/>
      <c r="HC38" s="219"/>
      <c r="HD38" s="219"/>
      <c r="HE38" s="219"/>
      <c r="HF38" s="219"/>
      <c r="HG38" s="219"/>
      <c r="HH38" s="219"/>
      <c r="HI38" s="219"/>
      <c r="HJ38" s="219"/>
      <c r="HK38" s="219"/>
      <c r="HL38" s="219"/>
      <c r="HM38" s="219"/>
      <c r="HN38" s="219"/>
      <c r="HO38" s="219"/>
      <c r="HP38" s="219"/>
      <c r="HQ38" s="219"/>
      <c r="HR38" s="219"/>
      <c r="HS38" s="219"/>
      <c r="HT38" s="219"/>
      <c r="HU38" s="219"/>
      <c r="HV38" s="219"/>
      <c r="HW38" s="219"/>
      <c r="HX38" s="219"/>
      <c r="HY38" s="219"/>
      <c r="HZ38" s="219"/>
      <c r="IA38" s="219"/>
      <c r="IB38" s="219"/>
      <c r="IC38" s="219"/>
      <c r="ID38" s="219"/>
      <c r="IE38" s="219"/>
      <c r="IF38" s="219"/>
      <c r="IG38" s="219"/>
      <c r="IH38" s="219"/>
      <c r="II38" s="219"/>
      <c r="IJ38" s="219"/>
      <c r="IK38" s="219"/>
      <c r="IL38" s="219"/>
      <c r="IM38" s="219"/>
      <c r="IN38" s="219"/>
      <c r="IO38" s="219"/>
      <c r="IP38" s="219"/>
      <c r="IQ38" s="219"/>
      <c r="IR38" s="219"/>
      <c r="IS38" s="219"/>
      <c r="IT38" s="219"/>
      <c r="IU38" s="219"/>
      <c r="IV38" s="219"/>
      <c r="IW38" s="219"/>
      <c r="IX38" s="219"/>
      <c r="IY38" s="219"/>
      <c r="IZ38" s="219"/>
      <c r="JA38" s="219"/>
      <c r="JB38" s="219"/>
      <c r="JC38" s="219"/>
      <c r="JD38" s="219"/>
      <c r="JE38" s="219"/>
      <c r="JF38" s="219"/>
      <c r="JG38" s="219"/>
      <c r="JH38" s="219"/>
      <c r="JI38" s="219"/>
      <c r="JJ38" s="219"/>
      <c r="JK38" s="219"/>
      <c r="JL38" s="219"/>
      <c r="JM38" s="219"/>
      <c r="JN38" s="219"/>
      <c r="JO38" s="219"/>
      <c r="JP38" s="219"/>
      <c r="JQ38" s="219"/>
      <c r="JR38" s="219"/>
      <c r="JS38" s="219"/>
      <c r="JT38" s="219"/>
      <c r="JU38" s="219"/>
      <c r="JV38" s="219"/>
      <c r="JW38" s="219"/>
      <c r="JX38" s="219"/>
      <c r="JY38" s="219"/>
      <c r="JZ38" s="219"/>
      <c r="KA38" s="219"/>
      <c r="KB38" s="219"/>
      <c r="KC38" s="219"/>
      <c r="KD38" s="219"/>
      <c r="KE38" s="219"/>
      <c r="KF38" s="219"/>
      <c r="KG38" s="219"/>
      <c r="KH38" s="219"/>
      <c r="KI38" s="219"/>
      <c r="KJ38" s="219"/>
      <c r="KK38" s="219"/>
      <c r="KL38" s="219"/>
      <c r="KM38" s="219"/>
      <c r="KN38" s="219"/>
      <c r="KO38" s="219"/>
      <c r="KP38" s="219"/>
      <c r="KQ38" s="219"/>
      <c r="KR38" s="219"/>
      <c r="KS38" s="219"/>
      <c r="KT38" s="219"/>
    </row>
    <row r="39" spans="1:306" s="89" customFormat="1" ht="11.25" customHeight="1" x14ac:dyDescent="0.2">
      <c r="A39" s="87" t="str">
        <f>IF('1 Farmers, Area, Prod.'!A29="","",'1 Farmers, Area, Prod.'!A29)</f>
        <v>Farmer 16</v>
      </c>
      <c r="B39" s="214" t="str">
        <f>IF('1 Farmers, Area, Prod.'!$B$6="","",('1 Farmers, Area, Prod.'!$B$6))</f>
        <v/>
      </c>
      <c r="C39" s="214" t="str">
        <f>IF('1 Farmers, Area, Prod.'!B29="","",'1 Farmers, Area, Prod.'!B29)</f>
        <v/>
      </c>
      <c r="D39" s="215" t="str">
        <f>IF('1 Farmers, Area, Prod.'!C29="","",'1 Farmers, Area, Prod.'!C29)</f>
        <v/>
      </c>
      <c r="E39" s="216" t="str">
        <f>IF('1 Farmers, Area, Prod.'!D29="","",'1 Farmers, Area, Prod.'!D29)</f>
        <v/>
      </c>
      <c r="F39" s="217"/>
      <c r="G39" s="217" t="str">
        <f>IF('2 Water Use'!B26="","",'2 Water Use'!B26)</f>
        <v/>
      </c>
      <c r="H39" s="216" t="str">
        <f>IF('2 Water Use'!C26="","",'2 Water Use'!C26)</f>
        <v/>
      </c>
      <c r="I39" s="216" t="str">
        <f>IF('3 Profitability'!B28="","",'3 Profitability'!B28)</f>
        <v/>
      </c>
      <c r="J39" s="216" t="str">
        <f>IF('3 Profitability'!C28="","",'3 Profitability'!C28)</f>
        <v/>
      </c>
      <c r="K39" s="216" t="str">
        <f>IF('3 Profitability'!D28="","",'3 Profitability'!D28)</f>
        <v/>
      </c>
      <c r="L39" s="216" t="str">
        <f>IF('3 Profitability'!E28="","",'3 Profitability'!E28)</f>
        <v/>
      </c>
      <c r="M39" s="216" t="str">
        <f>IF('3 Profitability'!F28="","",'3 Profitability'!F28)</f>
        <v/>
      </c>
      <c r="N39" s="216" t="str">
        <f>IF('3 Profitability'!G28="","",'3 Profitability'!G28)</f>
        <v/>
      </c>
      <c r="O39" s="216" t="str">
        <f>IF('3 Profitability'!H28="","",'3 Profitability'!H28)</f>
        <v/>
      </c>
      <c r="P39" s="216" t="str">
        <f>IF('3 Profitability'!I28="","",'3 Profitability'!I28)</f>
        <v/>
      </c>
      <c r="Q39" s="216" t="str">
        <f>IF('3 Profitability'!J28="","",'3 Profitability'!J28)</f>
        <v/>
      </c>
      <c r="R39" s="216" t="str">
        <f>IF('3 Profitability'!K28="","",'3 Profitability'!K28)</f>
        <v/>
      </c>
      <c r="S39" s="216" t="str">
        <f>IF('3 Profitability'!L28="","",'3 Profitability'!L28)</f>
        <v/>
      </c>
      <c r="T39" s="216" t="str">
        <f>IF('3 Profitability'!M28="","",'3 Profitability'!M28)</f>
        <v/>
      </c>
      <c r="U39" s="216" t="str">
        <f>IF('3 Profitability'!N28="","",'3 Profitability'!N28)</f>
        <v/>
      </c>
      <c r="V39" s="216" t="str">
        <f>IF('4 Child Labour'!B28="","",'4 Child Labour'!B28)</f>
        <v/>
      </c>
      <c r="W39" s="218" t="str">
        <f>IF('5 Fertiliser Use'!B32="","",'5 Fertiliser Use'!B32)</f>
        <v/>
      </c>
      <c r="X39" s="218" t="str">
        <f>IF('5 Fertiliser Use'!C32="","",'5 Fertiliser Use'!C32)</f>
        <v/>
      </c>
      <c r="Y39" s="218" t="str">
        <f>IF('5 Fertiliser Use'!D32="","",'5 Fertiliser Use'!D32)</f>
        <v/>
      </c>
      <c r="Z39" s="218" t="str">
        <f>IF('5 Fertiliser Use'!E32="","",'5 Fertiliser Use'!E32)</f>
        <v/>
      </c>
      <c r="AA39" s="218" t="str">
        <f>IF('5 Fertiliser Use'!F32="","",'5 Fertiliser Use'!F32)</f>
        <v/>
      </c>
      <c r="AB39" s="218" t="str">
        <f>IF('5 Fertiliser Use'!G32="","",'5 Fertiliser Use'!G32)</f>
        <v/>
      </c>
      <c r="AC39" s="218" t="str">
        <f>IF('5 Fertiliser Use'!H32="","",'5 Fertiliser Use'!H32)</f>
        <v/>
      </c>
      <c r="AD39" s="218" t="str">
        <f>IF('5 Fertiliser Use'!I32="","",'5 Fertiliser Use'!I32)</f>
        <v/>
      </c>
      <c r="AE39" s="218" t="str">
        <f>IF('5 Fertiliser Use'!J32="","",'5 Fertiliser Use'!J32)</f>
        <v/>
      </c>
      <c r="AF39" s="218" t="str">
        <f>IF('5 Fertiliser Use'!K32="","",'5 Fertiliser Use'!K32)</f>
        <v/>
      </c>
      <c r="AG39" s="218" t="str">
        <f>IF('5 Fertiliser Use'!L32="","",'5 Fertiliser Use'!L32)</f>
        <v/>
      </c>
      <c r="AH39" s="218" t="str">
        <f>IF('5 Fertiliser Use'!M32="","",'5 Fertiliser Use'!M32)</f>
        <v/>
      </c>
      <c r="AI39" s="218" t="str">
        <f>IF('5 Fertiliser Use'!N32="","",'5 Fertiliser Use'!N32)</f>
        <v/>
      </c>
      <c r="AJ39" s="218" t="str">
        <f>IF('5 Fertiliser Use'!O32="","",'5 Fertiliser Use'!O32)</f>
        <v/>
      </c>
      <c r="AK39" s="218" t="str">
        <f>IF('5 Fertiliser Use'!P32="","",'5 Fertiliser Use'!P32)</f>
        <v/>
      </c>
      <c r="AL39" s="218" t="str">
        <f>IF('5 Fertiliser Use'!Q32="","",'5 Fertiliser Use'!Q32)</f>
        <v/>
      </c>
      <c r="AM39" s="218" t="str">
        <f>IF('5 Fertiliser Use'!R32="","",'5 Fertiliser Use'!R32)</f>
        <v/>
      </c>
      <c r="AN39" s="218" t="str">
        <f>IF('5 Fertiliser Use'!S32="","",'5 Fertiliser Use'!S32)</f>
        <v/>
      </c>
      <c r="AO39" s="218" t="str">
        <f>IF('5 Fertiliser Use'!T32="","",'5 Fertiliser Use'!T32)</f>
        <v/>
      </c>
      <c r="AP39" s="218" t="str">
        <f>IF('5 Fertiliser Use'!U32="","",'5 Fertiliser Use'!U32)</f>
        <v/>
      </c>
      <c r="AQ39" s="218" t="str">
        <f>IF('5 Fertiliser Use'!V32="","",'5 Fertiliser Use'!V32)</f>
        <v/>
      </c>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c r="DN39" s="219"/>
      <c r="DO39" s="219"/>
      <c r="DP39" s="219"/>
      <c r="DQ39" s="219"/>
      <c r="DR39" s="219"/>
      <c r="DS39" s="219"/>
      <c r="DT39" s="219"/>
      <c r="DU39" s="219"/>
      <c r="DV39" s="219"/>
      <c r="DW39" s="219"/>
      <c r="DX39" s="219"/>
      <c r="DY39" s="219"/>
      <c r="DZ39" s="219"/>
      <c r="EA39" s="219"/>
      <c r="EB39" s="219"/>
      <c r="EC39" s="219"/>
      <c r="ED39" s="219"/>
      <c r="EE39" s="219"/>
      <c r="EF39" s="219"/>
      <c r="EG39" s="219"/>
      <c r="EH39" s="219"/>
      <c r="EI39" s="219"/>
      <c r="EJ39" s="219"/>
      <c r="EK39" s="219"/>
      <c r="EL39" s="219"/>
      <c r="EM39" s="219"/>
      <c r="EN39" s="219"/>
      <c r="EO39" s="219"/>
      <c r="EP39" s="219"/>
      <c r="EQ39" s="219"/>
      <c r="ER39" s="219"/>
      <c r="ES39" s="219"/>
      <c r="ET39" s="219"/>
      <c r="EU39" s="219"/>
      <c r="EV39" s="219"/>
      <c r="EW39" s="219"/>
      <c r="EX39" s="219"/>
      <c r="EY39" s="219"/>
      <c r="EZ39" s="219"/>
      <c r="FA39" s="219"/>
      <c r="FB39" s="219"/>
      <c r="FC39" s="219"/>
      <c r="FD39" s="219"/>
      <c r="FE39" s="219"/>
      <c r="FF39" s="219"/>
      <c r="FG39" s="219"/>
      <c r="FH39" s="219"/>
      <c r="FI39" s="219"/>
      <c r="FJ39" s="219"/>
      <c r="FK39" s="219"/>
      <c r="FL39" s="219"/>
      <c r="FM39" s="219"/>
      <c r="FN39" s="219"/>
      <c r="FO39" s="219"/>
      <c r="FP39" s="219"/>
      <c r="FQ39" s="219"/>
      <c r="FR39" s="219"/>
      <c r="FS39" s="219"/>
      <c r="FT39" s="219"/>
      <c r="FU39" s="219"/>
      <c r="FV39" s="219"/>
      <c r="FW39" s="219"/>
      <c r="FX39" s="219"/>
      <c r="FY39" s="219"/>
      <c r="FZ39" s="219"/>
      <c r="GA39" s="219"/>
      <c r="GB39" s="219"/>
      <c r="GC39" s="219"/>
      <c r="GD39" s="219"/>
      <c r="GE39" s="219"/>
      <c r="GF39" s="219"/>
      <c r="GG39" s="219"/>
      <c r="GH39" s="219"/>
      <c r="GI39" s="219"/>
      <c r="GJ39" s="219"/>
      <c r="GK39" s="219"/>
      <c r="GL39" s="219"/>
      <c r="GM39" s="219"/>
      <c r="GN39" s="219"/>
      <c r="GO39" s="219"/>
      <c r="GP39" s="219"/>
      <c r="GQ39" s="219"/>
      <c r="GR39" s="219"/>
      <c r="GS39" s="219"/>
      <c r="GT39" s="219"/>
      <c r="GU39" s="219"/>
      <c r="GV39" s="219"/>
      <c r="GW39" s="219"/>
      <c r="GX39" s="219"/>
      <c r="GY39" s="219"/>
      <c r="GZ39" s="219"/>
      <c r="HA39" s="219"/>
      <c r="HB39" s="219"/>
      <c r="HC39" s="219"/>
      <c r="HD39" s="219"/>
      <c r="HE39" s="219"/>
      <c r="HF39" s="219"/>
      <c r="HG39" s="219"/>
      <c r="HH39" s="219"/>
      <c r="HI39" s="219"/>
      <c r="HJ39" s="219"/>
      <c r="HK39" s="219"/>
      <c r="HL39" s="219"/>
      <c r="HM39" s="219"/>
      <c r="HN39" s="219"/>
      <c r="HO39" s="219"/>
      <c r="HP39" s="219"/>
      <c r="HQ39" s="219"/>
      <c r="HR39" s="219"/>
      <c r="HS39" s="219"/>
      <c r="HT39" s="219"/>
      <c r="HU39" s="219"/>
      <c r="HV39" s="219"/>
      <c r="HW39" s="219"/>
      <c r="HX39" s="219"/>
      <c r="HY39" s="219"/>
      <c r="HZ39" s="219"/>
      <c r="IA39" s="219"/>
      <c r="IB39" s="219"/>
      <c r="IC39" s="219"/>
      <c r="ID39" s="219"/>
      <c r="IE39" s="219"/>
      <c r="IF39" s="219"/>
      <c r="IG39" s="219"/>
      <c r="IH39" s="219"/>
      <c r="II39" s="219"/>
      <c r="IJ39" s="219"/>
      <c r="IK39" s="219"/>
      <c r="IL39" s="219"/>
      <c r="IM39" s="219"/>
      <c r="IN39" s="219"/>
      <c r="IO39" s="219"/>
      <c r="IP39" s="219"/>
      <c r="IQ39" s="219"/>
      <c r="IR39" s="219"/>
      <c r="IS39" s="219"/>
      <c r="IT39" s="219"/>
      <c r="IU39" s="219"/>
      <c r="IV39" s="219"/>
      <c r="IW39" s="219"/>
      <c r="IX39" s="219"/>
      <c r="IY39" s="219"/>
      <c r="IZ39" s="219"/>
      <c r="JA39" s="219"/>
      <c r="JB39" s="219"/>
      <c r="JC39" s="219"/>
      <c r="JD39" s="219"/>
      <c r="JE39" s="219"/>
      <c r="JF39" s="219"/>
      <c r="JG39" s="219"/>
      <c r="JH39" s="219"/>
      <c r="JI39" s="219"/>
      <c r="JJ39" s="219"/>
      <c r="JK39" s="219"/>
      <c r="JL39" s="219"/>
      <c r="JM39" s="219"/>
      <c r="JN39" s="219"/>
      <c r="JO39" s="219"/>
      <c r="JP39" s="219"/>
      <c r="JQ39" s="219"/>
      <c r="JR39" s="219"/>
      <c r="JS39" s="219"/>
      <c r="JT39" s="219"/>
      <c r="JU39" s="219"/>
      <c r="JV39" s="219"/>
      <c r="JW39" s="219"/>
      <c r="JX39" s="219"/>
      <c r="JY39" s="219"/>
      <c r="JZ39" s="219"/>
      <c r="KA39" s="219"/>
      <c r="KB39" s="219"/>
      <c r="KC39" s="219"/>
      <c r="KD39" s="219"/>
      <c r="KE39" s="219"/>
      <c r="KF39" s="219"/>
      <c r="KG39" s="219"/>
      <c r="KH39" s="219"/>
      <c r="KI39" s="219"/>
      <c r="KJ39" s="219"/>
      <c r="KK39" s="219"/>
      <c r="KL39" s="219"/>
      <c r="KM39" s="219"/>
      <c r="KN39" s="219"/>
      <c r="KO39" s="219"/>
      <c r="KP39" s="219"/>
      <c r="KQ39" s="219"/>
      <c r="KR39" s="219"/>
      <c r="KS39" s="219"/>
      <c r="KT39" s="219"/>
    </row>
    <row r="40" spans="1:306" s="89" customFormat="1" ht="11.25" customHeight="1" x14ac:dyDescent="0.2">
      <c r="A40" s="87" t="str">
        <f>IF('1 Farmers, Area, Prod.'!A30="","",'1 Farmers, Area, Prod.'!A30)</f>
        <v>Farmer 17</v>
      </c>
      <c r="B40" s="214" t="str">
        <f>IF('1 Farmers, Area, Prod.'!$B$6="","",('1 Farmers, Area, Prod.'!$B$6))</f>
        <v/>
      </c>
      <c r="C40" s="214" t="str">
        <f>IF('1 Farmers, Area, Prod.'!B30="","",'1 Farmers, Area, Prod.'!B30)</f>
        <v/>
      </c>
      <c r="D40" s="215" t="str">
        <f>IF('1 Farmers, Area, Prod.'!C30="","",'1 Farmers, Area, Prod.'!C30)</f>
        <v/>
      </c>
      <c r="E40" s="216" t="str">
        <f>IF('1 Farmers, Area, Prod.'!D30="","",'1 Farmers, Area, Prod.'!D30)</f>
        <v/>
      </c>
      <c r="F40" s="217"/>
      <c r="G40" s="217" t="str">
        <f>IF('2 Water Use'!B27="","",'2 Water Use'!B27)</f>
        <v/>
      </c>
      <c r="H40" s="216" t="str">
        <f>IF('2 Water Use'!C27="","",'2 Water Use'!C27)</f>
        <v/>
      </c>
      <c r="I40" s="216" t="str">
        <f>IF('3 Profitability'!B29="","",'3 Profitability'!B29)</f>
        <v/>
      </c>
      <c r="J40" s="216" t="str">
        <f>IF('3 Profitability'!C29="","",'3 Profitability'!C29)</f>
        <v/>
      </c>
      <c r="K40" s="216" t="str">
        <f>IF('3 Profitability'!D29="","",'3 Profitability'!D29)</f>
        <v/>
      </c>
      <c r="L40" s="216" t="str">
        <f>IF('3 Profitability'!E29="","",'3 Profitability'!E29)</f>
        <v/>
      </c>
      <c r="M40" s="216" t="str">
        <f>IF('3 Profitability'!F29="","",'3 Profitability'!F29)</f>
        <v/>
      </c>
      <c r="N40" s="216" t="str">
        <f>IF('3 Profitability'!G29="","",'3 Profitability'!G29)</f>
        <v/>
      </c>
      <c r="O40" s="216" t="str">
        <f>IF('3 Profitability'!H29="","",'3 Profitability'!H29)</f>
        <v/>
      </c>
      <c r="P40" s="216" t="str">
        <f>IF('3 Profitability'!I29="","",'3 Profitability'!I29)</f>
        <v/>
      </c>
      <c r="Q40" s="216" t="str">
        <f>IF('3 Profitability'!J29="","",'3 Profitability'!J29)</f>
        <v/>
      </c>
      <c r="R40" s="216" t="str">
        <f>IF('3 Profitability'!K29="","",'3 Profitability'!K29)</f>
        <v/>
      </c>
      <c r="S40" s="216" t="str">
        <f>IF('3 Profitability'!L29="","",'3 Profitability'!L29)</f>
        <v/>
      </c>
      <c r="T40" s="216" t="str">
        <f>IF('3 Profitability'!M29="","",'3 Profitability'!M29)</f>
        <v/>
      </c>
      <c r="U40" s="216" t="str">
        <f>IF('3 Profitability'!N29="","",'3 Profitability'!N29)</f>
        <v/>
      </c>
      <c r="V40" s="216" t="str">
        <f>IF('4 Child Labour'!B29="","",'4 Child Labour'!B29)</f>
        <v/>
      </c>
      <c r="W40" s="218" t="str">
        <f>IF('5 Fertiliser Use'!B33="","",'5 Fertiliser Use'!B33)</f>
        <v/>
      </c>
      <c r="X40" s="218" t="str">
        <f>IF('5 Fertiliser Use'!C33="","",'5 Fertiliser Use'!C33)</f>
        <v/>
      </c>
      <c r="Y40" s="218" t="str">
        <f>IF('5 Fertiliser Use'!D33="","",'5 Fertiliser Use'!D33)</f>
        <v/>
      </c>
      <c r="Z40" s="218" t="str">
        <f>IF('5 Fertiliser Use'!E33="","",'5 Fertiliser Use'!E33)</f>
        <v/>
      </c>
      <c r="AA40" s="218" t="str">
        <f>IF('5 Fertiliser Use'!F33="","",'5 Fertiliser Use'!F33)</f>
        <v/>
      </c>
      <c r="AB40" s="218" t="str">
        <f>IF('5 Fertiliser Use'!G33="","",'5 Fertiliser Use'!G33)</f>
        <v/>
      </c>
      <c r="AC40" s="218" t="str">
        <f>IF('5 Fertiliser Use'!H33="","",'5 Fertiliser Use'!H33)</f>
        <v/>
      </c>
      <c r="AD40" s="218" t="str">
        <f>IF('5 Fertiliser Use'!I33="","",'5 Fertiliser Use'!I33)</f>
        <v/>
      </c>
      <c r="AE40" s="218" t="str">
        <f>IF('5 Fertiliser Use'!J33="","",'5 Fertiliser Use'!J33)</f>
        <v/>
      </c>
      <c r="AF40" s="218" t="str">
        <f>IF('5 Fertiliser Use'!K33="","",'5 Fertiliser Use'!K33)</f>
        <v/>
      </c>
      <c r="AG40" s="218" t="str">
        <f>IF('5 Fertiliser Use'!L33="","",'5 Fertiliser Use'!L33)</f>
        <v/>
      </c>
      <c r="AH40" s="218" t="str">
        <f>IF('5 Fertiliser Use'!M33="","",'5 Fertiliser Use'!M33)</f>
        <v/>
      </c>
      <c r="AI40" s="218" t="str">
        <f>IF('5 Fertiliser Use'!N33="","",'5 Fertiliser Use'!N33)</f>
        <v/>
      </c>
      <c r="AJ40" s="218" t="str">
        <f>IF('5 Fertiliser Use'!O33="","",'5 Fertiliser Use'!O33)</f>
        <v/>
      </c>
      <c r="AK40" s="218" t="str">
        <f>IF('5 Fertiliser Use'!P33="","",'5 Fertiliser Use'!P33)</f>
        <v/>
      </c>
      <c r="AL40" s="218" t="str">
        <f>IF('5 Fertiliser Use'!Q33="","",'5 Fertiliser Use'!Q33)</f>
        <v/>
      </c>
      <c r="AM40" s="218" t="str">
        <f>IF('5 Fertiliser Use'!R33="","",'5 Fertiliser Use'!R33)</f>
        <v/>
      </c>
      <c r="AN40" s="218" t="str">
        <f>IF('5 Fertiliser Use'!S33="","",'5 Fertiliser Use'!S33)</f>
        <v/>
      </c>
      <c r="AO40" s="218" t="str">
        <f>IF('5 Fertiliser Use'!T33="","",'5 Fertiliser Use'!T33)</f>
        <v/>
      </c>
      <c r="AP40" s="218" t="str">
        <f>IF('5 Fertiliser Use'!U33="","",'5 Fertiliser Use'!U33)</f>
        <v/>
      </c>
      <c r="AQ40" s="218" t="str">
        <f>IF('5 Fertiliser Use'!V33="","",'5 Fertiliser Use'!V33)</f>
        <v/>
      </c>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c r="IR40" s="219"/>
      <c r="IS40" s="219"/>
      <c r="IT40" s="219"/>
      <c r="IU40" s="219"/>
      <c r="IV40" s="219"/>
      <c r="IW40" s="219"/>
      <c r="IX40" s="219"/>
      <c r="IY40" s="219"/>
      <c r="IZ40" s="219"/>
      <c r="JA40" s="219"/>
      <c r="JB40" s="219"/>
      <c r="JC40" s="219"/>
      <c r="JD40" s="219"/>
      <c r="JE40" s="219"/>
      <c r="JF40" s="219"/>
      <c r="JG40" s="219"/>
      <c r="JH40" s="219"/>
      <c r="JI40" s="219"/>
      <c r="JJ40" s="219"/>
      <c r="JK40" s="219"/>
      <c r="JL40" s="219"/>
      <c r="JM40" s="219"/>
      <c r="JN40" s="219"/>
      <c r="JO40" s="219"/>
      <c r="JP40" s="219"/>
      <c r="JQ40" s="219"/>
      <c r="JR40" s="219"/>
      <c r="JS40" s="219"/>
      <c r="JT40" s="219"/>
      <c r="JU40" s="219"/>
      <c r="JV40" s="219"/>
      <c r="JW40" s="219"/>
      <c r="JX40" s="219"/>
      <c r="JY40" s="219"/>
      <c r="JZ40" s="219"/>
      <c r="KA40" s="219"/>
      <c r="KB40" s="219"/>
      <c r="KC40" s="219"/>
      <c r="KD40" s="219"/>
      <c r="KE40" s="219"/>
      <c r="KF40" s="219"/>
      <c r="KG40" s="219"/>
      <c r="KH40" s="219"/>
      <c r="KI40" s="219"/>
      <c r="KJ40" s="219"/>
      <c r="KK40" s="219"/>
      <c r="KL40" s="219"/>
      <c r="KM40" s="219"/>
      <c r="KN40" s="219"/>
      <c r="KO40" s="219"/>
      <c r="KP40" s="219"/>
      <c r="KQ40" s="219"/>
      <c r="KR40" s="219"/>
      <c r="KS40" s="219"/>
      <c r="KT40" s="219"/>
    </row>
    <row r="41" spans="1:306" s="89" customFormat="1" ht="11.25" customHeight="1" x14ac:dyDescent="0.2">
      <c r="A41" s="87" t="str">
        <f>IF('1 Farmers, Area, Prod.'!A31="","",'1 Farmers, Area, Prod.'!A31)</f>
        <v>Farmer 18</v>
      </c>
      <c r="B41" s="214" t="str">
        <f>IF('1 Farmers, Area, Prod.'!$B$6="","",('1 Farmers, Area, Prod.'!$B$6))</f>
        <v/>
      </c>
      <c r="C41" s="214" t="str">
        <f>IF('1 Farmers, Area, Prod.'!B31="","",'1 Farmers, Area, Prod.'!B31)</f>
        <v/>
      </c>
      <c r="D41" s="215" t="str">
        <f>IF('1 Farmers, Area, Prod.'!C31="","",'1 Farmers, Area, Prod.'!C31)</f>
        <v/>
      </c>
      <c r="E41" s="216" t="str">
        <f>IF('1 Farmers, Area, Prod.'!D31="","",'1 Farmers, Area, Prod.'!D31)</f>
        <v/>
      </c>
      <c r="F41" s="217"/>
      <c r="G41" s="217" t="str">
        <f>IF('2 Water Use'!B28="","",'2 Water Use'!B28)</f>
        <v/>
      </c>
      <c r="H41" s="216" t="str">
        <f>IF('2 Water Use'!C28="","",'2 Water Use'!C28)</f>
        <v/>
      </c>
      <c r="I41" s="216" t="str">
        <f>IF('3 Profitability'!B30="","",'3 Profitability'!B30)</f>
        <v/>
      </c>
      <c r="J41" s="216" t="str">
        <f>IF('3 Profitability'!C30="","",'3 Profitability'!C30)</f>
        <v/>
      </c>
      <c r="K41" s="216" t="str">
        <f>IF('3 Profitability'!D30="","",'3 Profitability'!D30)</f>
        <v/>
      </c>
      <c r="L41" s="216" t="str">
        <f>IF('3 Profitability'!E30="","",'3 Profitability'!E30)</f>
        <v/>
      </c>
      <c r="M41" s="216" t="str">
        <f>IF('3 Profitability'!F30="","",'3 Profitability'!F30)</f>
        <v/>
      </c>
      <c r="N41" s="216" t="str">
        <f>IF('3 Profitability'!G30="","",'3 Profitability'!G30)</f>
        <v/>
      </c>
      <c r="O41" s="216" t="str">
        <f>IF('3 Profitability'!H30="","",'3 Profitability'!H30)</f>
        <v/>
      </c>
      <c r="P41" s="216" t="str">
        <f>IF('3 Profitability'!I30="","",'3 Profitability'!I30)</f>
        <v/>
      </c>
      <c r="Q41" s="216" t="str">
        <f>IF('3 Profitability'!J30="","",'3 Profitability'!J30)</f>
        <v/>
      </c>
      <c r="R41" s="216" t="str">
        <f>IF('3 Profitability'!K30="","",'3 Profitability'!K30)</f>
        <v/>
      </c>
      <c r="S41" s="216" t="str">
        <f>IF('3 Profitability'!L30="","",'3 Profitability'!L30)</f>
        <v/>
      </c>
      <c r="T41" s="216" t="str">
        <f>IF('3 Profitability'!M30="","",'3 Profitability'!M30)</f>
        <v/>
      </c>
      <c r="U41" s="216" t="str">
        <f>IF('3 Profitability'!N30="","",'3 Profitability'!N30)</f>
        <v/>
      </c>
      <c r="V41" s="216" t="str">
        <f>IF('4 Child Labour'!B30="","",'4 Child Labour'!B30)</f>
        <v/>
      </c>
      <c r="W41" s="218" t="str">
        <f>IF('5 Fertiliser Use'!B34="","",'5 Fertiliser Use'!B34)</f>
        <v/>
      </c>
      <c r="X41" s="218" t="str">
        <f>IF('5 Fertiliser Use'!C34="","",'5 Fertiliser Use'!C34)</f>
        <v/>
      </c>
      <c r="Y41" s="218" t="str">
        <f>IF('5 Fertiliser Use'!D34="","",'5 Fertiliser Use'!D34)</f>
        <v/>
      </c>
      <c r="Z41" s="218" t="str">
        <f>IF('5 Fertiliser Use'!E34="","",'5 Fertiliser Use'!E34)</f>
        <v/>
      </c>
      <c r="AA41" s="218" t="str">
        <f>IF('5 Fertiliser Use'!F34="","",'5 Fertiliser Use'!F34)</f>
        <v/>
      </c>
      <c r="AB41" s="218" t="str">
        <f>IF('5 Fertiliser Use'!G34="","",'5 Fertiliser Use'!G34)</f>
        <v/>
      </c>
      <c r="AC41" s="218" t="str">
        <f>IF('5 Fertiliser Use'!H34="","",'5 Fertiliser Use'!H34)</f>
        <v/>
      </c>
      <c r="AD41" s="218" t="str">
        <f>IF('5 Fertiliser Use'!I34="","",'5 Fertiliser Use'!I34)</f>
        <v/>
      </c>
      <c r="AE41" s="218" t="str">
        <f>IF('5 Fertiliser Use'!J34="","",'5 Fertiliser Use'!J34)</f>
        <v/>
      </c>
      <c r="AF41" s="218" t="str">
        <f>IF('5 Fertiliser Use'!K34="","",'5 Fertiliser Use'!K34)</f>
        <v/>
      </c>
      <c r="AG41" s="218" t="str">
        <f>IF('5 Fertiliser Use'!L34="","",'5 Fertiliser Use'!L34)</f>
        <v/>
      </c>
      <c r="AH41" s="218" t="str">
        <f>IF('5 Fertiliser Use'!M34="","",'5 Fertiliser Use'!M34)</f>
        <v/>
      </c>
      <c r="AI41" s="218" t="str">
        <f>IF('5 Fertiliser Use'!N34="","",'5 Fertiliser Use'!N34)</f>
        <v/>
      </c>
      <c r="AJ41" s="218" t="str">
        <f>IF('5 Fertiliser Use'!O34="","",'5 Fertiliser Use'!O34)</f>
        <v/>
      </c>
      <c r="AK41" s="218" t="str">
        <f>IF('5 Fertiliser Use'!P34="","",'5 Fertiliser Use'!P34)</f>
        <v/>
      </c>
      <c r="AL41" s="218" t="str">
        <f>IF('5 Fertiliser Use'!Q34="","",'5 Fertiliser Use'!Q34)</f>
        <v/>
      </c>
      <c r="AM41" s="218" t="str">
        <f>IF('5 Fertiliser Use'!R34="","",'5 Fertiliser Use'!R34)</f>
        <v/>
      </c>
      <c r="AN41" s="218" t="str">
        <f>IF('5 Fertiliser Use'!S34="","",'5 Fertiliser Use'!S34)</f>
        <v/>
      </c>
      <c r="AO41" s="218" t="str">
        <f>IF('5 Fertiliser Use'!T34="","",'5 Fertiliser Use'!T34)</f>
        <v/>
      </c>
      <c r="AP41" s="218" t="str">
        <f>IF('5 Fertiliser Use'!U34="","",'5 Fertiliser Use'!U34)</f>
        <v/>
      </c>
      <c r="AQ41" s="218" t="str">
        <f>IF('5 Fertiliser Use'!V34="","",'5 Fertiliser Use'!V34)</f>
        <v/>
      </c>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19"/>
      <c r="DZ41" s="219"/>
      <c r="EA41" s="219"/>
      <c r="EB41" s="219"/>
      <c r="EC41" s="219"/>
      <c r="ED41" s="219"/>
      <c r="EE41" s="219"/>
      <c r="EF41" s="219"/>
      <c r="EG41" s="219"/>
      <c r="EH41" s="219"/>
      <c r="EI41" s="219"/>
      <c r="EJ41" s="219"/>
      <c r="EK41" s="219"/>
      <c r="EL41" s="219"/>
      <c r="EM41" s="219"/>
      <c r="EN41" s="219"/>
      <c r="EO41" s="219"/>
      <c r="EP41" s="219"/>
      <c r="EQ41" s="219"/>
      <c r="ER41" s="219"/>
      <c r="ES41" s="219"/>
      <c r="ET41" s="219"/>
      <c r="EU41" s="219"/>
      <c r="EV41" s="219"/>
      <c r="EW41" s="219"/>
      <c r="EX41" s="219"/>
      <c r="EY41" s="219"/>
      <c r="EZ41" s="219"/>
      <c r="FA41" s="219"/>
      <c r="FB41" s="219"/>
      <c r="FC41" s="219"/>
      <c r="FD41" s="219"/>
      <c r="FE41" s="219"/>
      <c r="FF41" s="219"/>
      <c r="FG41" s="219"/>
      <c r="FH41" s="219"/>
      <c r="FI41" s="219"/>
      <c r="FJ41" s="219"/>
      <c r="FK41" s="219"/>
      <c r="FL41" s="219"/>
      <c r="FM41" s="219"/>
      <c r="FN41" s="219"/>
      <c r="FO41" s="219"/>
      <c r="FP41" s="219"/>
      <c r="FQ41" s="219"/>
      <c r="FR41" s="219"/>
      <c r="FS41" s="219"/>
      <c r="FT41" s="219"/>
      <c r="FU41" s="219"/>
      <c r="FV41" s="219"/>
      <c r="FW41" s="219"/>
      <c r="FX41" s="219"/>
      <c r="FY41" s="219"/>
      <c r="FZ41" s="219"/>
      <c r="GA41" s="219"/>
      <c r="GB41" s="219"/>
      <c r="GC41" s="219"/>
      <c r="GD41" s="219"/>
      <c r="GE41" s="219"/>
      <c r="GF41" s="219"/>
      <c r="GG41" s="219"/>
      <c r="GH41" s="219"/>
      <c r="GI41" s="219"/>
      <c r="GJ41" s="219"/>
      <c r="GK41" s="219"/>
      <c r="GL41" s="219"/>
      <c r="GM41" s="219"/>
      <c r="GN41" s="219"/>
      <c r="GO41" s="219"/>
      <c r="GP41" s="219"/>
      <c r="GQ41" s="219"/>
      <c r="GR41" s="219"/>
      <c r="GS41" s="219"/>
      <c r="GT41" s="219"/>
      <c r="GU41" s="219"/>
      <c r="GV41" s="219"/>
      <c r="GW41" s="219"/>
      <c r="GX41" s="219"/>
      <c r="GY41" s="219"/>
      <c r="GZ41" s="219"/>
      <c r="HA41" s="219"/>
      <c r="HB41" s="219"/>
      <c r="HC41" s="219"/>
      <c r="HD41" s="219"/>
      <c r="HE41" s="219"/>
      <c r="HF41" s="219"/>
      <c r="HG41" s="219"/>
      <c r="HH41" s="219"/>
      <c r="HI41" s="219"/>
      <c r="HJ41" s="219"/>
      <c r="HK41" s="219"/>
      <c r="HL41" s="219"/>
      <c r="HM41" s="219"/>
      <c r="HN41" s="219"/>
      <c r="HO41" s="219"/>
      <c r="HP41" s="219"/>
      <c r="HQ41" s="219"/>
      <c r="HR41" s="219"/>
      <c r="HS41" s="219"/>
      <c r="HT41" s="219"/>
      <c r="HU41" s="219"/>
      <c r="HV41" s="219"/>
      <c r="HW41" s="219"/>
      <c r="HX41" s="219"/>
      <c r="HY41" s="219"/>
      <c r="HZ41" s="219"/>
      <c r="IA41" s="219"/>
      <c r="IB41" s="219"/>
      <c r="IC41" s="219"/>
      <c r="ID41" s="219"/>
      <c r="IE41" s="219"/>
      <c r="IF41" s="219"/>
      <c r="IG41" s="219"/>
      <c r="IH41" s="219"/>
      <c r="II41" s="219"/>
      <c r="IJ41" s="219"/>
      <c r="IK41" s="219"/>
      <c r="IL41" s="219"/>
      <c r="IM41" s="219"/>
      <c r="IN41" s="219"/>
      <c r="IO41" s="219"/>
      <c r="IP41" s="219"/>
      <c r="IQ41" s="219"/>
      <c r="IR41" s="219"/>
      <c r="IS41" s="219"/>
      <c r="IT41" s="219"/>
      <c r="IU41" s="219"/>
      <c r="IV41" s="219"/>
      <c r="IW41" s="219"/>
      <c r="IX41" s="219"/>
      <c r="IY41" s="219"/>
      <c r="IZ41" s="219"/>
      <c r="JA41" s="219"/>
      <c r="JB41" s="219"/>
      <c r="JC41" s="219"/>
      <c r="JD41" s="219"/>
      <c r="JE41" s="219"/>
      <c r="JF41" s="219"/>
      <c r="JG41" s="219"/>
      <c r="JH41" s="219"/>
      <c r="JI41" s="219"/>
      <c r="JJ41" s="219"/>
      <c r="JK41" s="219"/>
      <c r="JL41" s="219"/>
      <c r="JM41" s="219"/>
      <c r="JN41" s="219"/>
      <c r="JO41" s="219"/>
      <c r="JP41" s="219"/>
      <c r="JQ41" s="219"/>
      <c r="JR41" s="219"/>
      <c r="JS41" s="219"/>
      <c r="JT41" s="219"/>
      <c r="JU41" s="219"/>
      <c r="JV41" s="219"/>
      <c r="JW41" s="219"/>
      <c r="JX41" s="219"/>
      <c r="JY41" s="219"/>
      <c r="JZ41" s="219"/>
      <c r="KA41" s="219"/>
      <c r="KB41" s="219"/>
      <c r="KC41" s="219"/>
      <c r="KD41" s="219"/>
      <c r="KE41" s="219"/>
      <c r="KF41" s="219"/>
      <c r="KG41" s="219"/>
      <c r="KH41" s="219"/>
      <c r="KI41" s="219"/>
      <c r="KJ41" s="219"/>
      <c r="KK41" s="219"/>
      <c r="KL41" s="219"/>
      <c r="KM41" s="219"/>
      <c r="KN41" s="219"/>
      <c r="KO41" s="219"/>
      <c r="KP41" s="219"/>
      <c r="KQ41" s="219"/>
      <c r="KR41" s="219"/>
      <c r="KS41" s="219"/>
      <c r="KT41" s="219"/>
    </row>
    <row r="42" spans="1:306" s="89" customFormat="1" ht="11.25" customHeight="1" x14ac:dyDescent="0.2">
      <c r="A42" s="87" t="str">
        <f>IF('1 Farmers, Area, Prod.'!A32="","",'1 Farmers, Area, Prod.'!A32)</f>
        <v>Farmer 19</v>
      </c>
      <c r="B42" s="214" t="str">
        <f>IF('1 Farmers, Area, Prod.'!$B$6="","",('1 Farmers, Area, Prod.'!$B$6))</f>
        <v/>
      </c>
      <c r="C42" s="214" t="str">
        <f>IF('1 Farmers, Area, Prod.'!B32="","",'1 Farmers, Area, Prod.'!B32)</f>
        <v/>
      </c>
      <c r="D42" s="215" t="str">
        <f>IF('1 Farmers, Area, Prod.'!C32="","",'1 Farmers, Area, Prod.'!C32)</f>
        <v/>
      </c>
      <c r="E42" s="216" t="str">
        <f>IF('1 Farmers, Area, Prod.'!D32="","",'1 Farmers, Area, Prod.'!D32)</f>
        <v/>
      </c>
      <c r="F42" s="217"/>
      <c r="G42" s="217" t="str">
        <f>IF('2 Water Use'!B29="","",'2 Water Use'!B29)</f>
        <v/>
      </c>
      <c r="H42" s="216" t="str">
        <f>IF('2 Water Use'!C29="","",'2 Water Use'!C29)</f>
        <v/>
      </c>
      <c r="I42" s="216" t="str">
        <f>IF('3 Profitability'!B31="","",'3 Profitability'!B31)</f>
        <v/>
      </c>
      <c r="J42" s="216" t="str">
        <f>IF('3 Profitability'!C31="","",'3 Profitability'!C31)</f>
        <v/>
      </c>
      <c r="K42" s="216" t="str">
        <f>IF('3 Profitability'!D31="","",'3 Profitability'!D31)</f>
        <v/>
      </c>
      <c r="L42" s="216" t="str">
        <f>IF('3 Profitability'!E31="","",'3 Profitability'!E31)</f>
        <v/>
      </c>
      <c r="M42" s="216" t="str">
        <f>IF('3 Profitability'!F31="","",'3 Profitability'!F31)</f>
        <v/>
      </c>
      <c r="N42" s="216" t="str">
        <f>IF('3 Profitability'!G31="","",'3 Profitability'!G31)</f>
        <v/>
      </c>
      <c r="O42" s="216" t="str">
        <f>IF('3 Profitability'!H31="","",'3 Profitability'!H31)</f>
        <v/>
      </c>
      <c r="P42" s="216" t="str">
        <f>IF('3 Profitability'!I31="","",'3 Profitability'!I31)</f>
        <v/>
      </c>
      <c r="Q42" s="216" t="str">
        <f>IF('3 Profitability'!J31="","",'3 Profitability'!J31)</f>
        <v/>
      </c>
      <c r="R42" s="216" t="str">
        <f>IF('3 Profitability'!K31="","",'3 Profitability'!K31)</f>
        <v/>
      </c>
      <c r="S42" s="216" t="str">
        <f>IF('3 Profitability'!L31="","",'3 Profitability'!L31)</f>
        <v/>
      </c>
      <c r="T42" s="216" t="str">
        <f>IF('3 Profitability'!M31="","",'3 Profitability'!M31)</f>
        <v/>
      </c>
      <c r="U42" s="216" t="str">
        <f>IF('3 Profitability'!N31="","",'3 Profitability'!N31)</f>
        <v/>
      </c>
      <c r="V42" s="216" t="str">
        <f>IF('4 Child Labour'!B31="","",'4 Child Labour'!B31)</f>
        <v/>
      </c>
      <c r="W42" s="218" t="str">
        <f>IF('5 Fertiliser Use'!B35="","",'5 Fertiliser Use'!B35)</f>
        <v/>
      </c>
      <c r="X42" s="218" t="str">
        <f>IF('5 Fertiliser Use'!C35="","",'5 Fertiliser Use'!C35)</f>
        <v/>
      </c>
      <c r="Y42" s="218" t="str">
        <f>IF('5 Fertiliser Use'!D35="","",'5 Fertiliser Use'!D35)</f>
        <v/>
      </c>
      <c r="Z42" s="218" t="str">
        <f>IF('5 Fertiliser Use'!E35="","",'5 Fertiliser Use'!E35)</f>
        <v/>
      </c>
      <c r="AA42" s="218" t="str">
        <f>IF('5 Fertiliser Use'!F35="","",'5 Fertiliser Use'!F35)</f>
        <v/>
      </c>
      <c r="AB42" s="218" t="str">
        <f>IF('5 Fertiliser Use'!G35="","",'5 Fertiliser Use'!G35)</f>
        <v/>
      </c>
      <c r="AC42" s="218" t="str">
        <f>IF('5 Fertiliser Use'!H35="","",'5 Fertiliser Use'!H35)</f>
        <v/>
      </c>
      <c r="AD42" s="218" t="str">
        <f>IF('5 Fertiliser Use'!I35="","",'5 Fertiliser Use'!I35)</f>
        <v/>
      </c>
      <c r="AE42" s="218" t="str">
        <f>IF('5 Fertiliser Use'!J35="","",'5 Fertiliser Use'!J35)</f>
        <v/>
      </c>
      <c r="AF42" s="218" t="str">
        <f>IF('5 Fertiliser Use'!K35="","",'5 Fertiliser Use'!K35)</f>
        <v/>
      </c>
      <c r="AG42" s="218" t="str">
        <f>IF('5 Fertiliser Use'!L35="","",'5 Fertiliser Use'!L35)</f>
        <v/>
      </c>
      <c r="AH42" s="218" t="str">
        <f>IF('5 Fertiliser Use'!M35="","",'5 Fertiliser Use'!M35)</f>
        <v/>
      </c>
      <c r="AI42" s="218" t="str">
        <f>IF('5 Fertiliser Use'!N35="","",'5 Fertiliser Use'!N35)</f>
        <v/>
      </c>
      <c r="AJ42" s="218" t="str">
        <f>IF('5 Fertiliser Use'!O35="","",'5 Fertiliser Use'!O35)</f>
        <v/>
      </c>
      <c r="AK42" s="218" t="str">
        <f>IF('5 Fertiliser Use'!P35="","",'5 Fertiliser Use'!P35)</f>
        <v/>
      </c>
      <c r="AL42" s="218" t="str">
        <f>IF('5 Fertiliser Use'!Q35="","",'5 Fertiliser Use'!Q35)</f>
        <v/>
      </c>
      <c r="AM42" s="218" t="str">
        <f>IF('5 Fertiliser Use'!R35="","",'5 Fertiliser Use'!R35)</f>
        <v/>
      </c>
      <c r="AN42" s="218" t="str">
        <f>IF('5 Fertiliser Use'!S35="","",'5 Fertiliser Use'!S35)</f>
        <v/>
      </c>
      <c r="AO42" s="218" t="str">
        <f>IF('5 Fertiliser Use'!T35="","",'5 Fertiliser Use'!T35)</f>
        <v/>
      </c>
      <c r="AP42" s="218" t="str">
        <f>IF('5 Fertiliser Use'!U35="","",'5 Fertiliser Use'!U35)</f>
        <v/>
      </c>
      <c r="AQ42" s="218" t="str">
        <f>IF('5 Fertiliser Use'!V35="","",'5 Fertiliser Use'!V35)</f>
        <v/>
      </c>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c r="DN42" s="219"/>
      <c r="DO42" s="219"/>
      <c r="DP42" s="219"/>
      <c r="DQ42" s="219"/>
      <c r="DR42" s="219"/>
      <c r="DS42" s="219"/>
      <c r="DT42" s="219"/>
      <c r="DU42" s="219"/>
      <c r="DV42" s="219"/>
      <c r="DW42" s="219"/>
      <c r="DX42" s="219"/>
      <c r="DY42" s="219"/>
      <c r="DZ42" s="219"/>
      <c r="EA42" s="219"/>
      <c r="EB42" s="219"/>
      <c r="EC42" s="219"/>
      <c r="ED42" s="219"/>
      <c r="EE42" s="219"/>
      <c r="EF42" s="219"/>
      <c r="EG42" s="219"/>
      <c r="EH42" s="219"/>
      <c r="EI42" s="219"/>
      <c r="EJ42" s="219"/>
      <c r="EK42" s="219"/>
      <c r="EL42" s="219"/>
      <c r="EM42" s="219"/>
      <c r="EN42" s="219"/>
      <c r="EO42" s="219"/>
      <c r="EP42" s="219"/>
      <c r="EQ42" s="219"/>
      <c r="ER42" s="219"/>
      <c r="ES42" s="219"/>
      <c r="ET42" s="219"/>
      <c r="EU42" s="219"/>
      <c r="EV42" s="219"/>
      <c r="EW42" s="219"/>
      <c r="EX42" s="219"/>
      <c r="EY42" s="219"/>
      <c r="EZ42" s="219"/>
      <c r="FA42" s="219"/>
      <c r="FB42" s="219"/>
      <c r="FC42" s="219"/>
      <c r="FD42" s="219"/>
      <c r="FE42" s="219"/>
      <c r="FF42" s="219"/>
      <c r="FG42" s="219"/>
      <c r="FH42" s="219"/>
      <c r="FI42" s="219"/>
      <c r="FJ42" s="219"/>
      <c r="FK42" s="219"/>
      <c r="FL42" s="219"/>
      <c r="FM42" s="219"/>
      <c r="FN42" s="219"/>
      <c r="FO42" s="219"/>
      <c r="FP42" s="219"/>
      <c r="FQ42" s="219"/>
      <c r="FR42" s="219"/>
      <c r="FS42" s="219"/>
      <c r="FT42" s="219"/>
      <c r="FU42" s="219"/>
      <c r="FV42" s="219"/>
      <c r="FW42" s="219"/>
      <c r="FX42" s="219"/>
      <c r="FY42" s="219"/>
      <c r="FZ42" s="219"/>
      <c r="GA42" s="219"/>
      <c r="GB42" s="219"/>
      <c r="GC42" s="219"/>
      <c r="GD42" s="219"/>
      <c r="GE42" s="219"/>
      <c r="GF42" s="219"/>
      <c r="GG42" s="219"/>
      <c r="GH42" s="219"/>
      <c r="GI42" s="219"/>
      <c r="GJ42" s="219"/>
      <c r="GK42" s="219"/>
      <c r="GL42" s="219"/>
      <c r="GM42" s="219"/>
      <c r="GN42" s="219"/>
      <c r="GO42" s="219"/>
      <c r="GP42" s="219"/>
      <c r="GQ42" s="219"/>
      <c r="GR42" s="219"/>
      <c r="GS42" s="219"/>
      <c r="GT42" s="219"/>
      <c r="GU42" s="219"/>
      <c r="GV42" s="219"/>
      <c r="GW42" s="219"/>
      <c r="GX42" s="219"/>
      <c r="GY42" s="219"/>
      <c r="GZ42" s="219"/>
      <c r="HA42" s="219"/>
      <c r="HB42" s="219"/>
      <c r="HC42" s="219"/>
      <c r="HD42" s="219"/>
      <c r="HE42" s="219"/>
      <c r="HF42" s="219"/>
      <c r="HG42" s="219"/>
      <c r="HH42" s="219"/>
      <c r="HI42" s="219"/>
      <c r="HJ42" s="219"/>
      <c r="HK42" s="219"/>
      <c r="HL42" s="219"/>
      <c r="HM42" s="219"/>
      <c r="HN42" s="219"/>
      <c r="HO42" s="219"/>
      <c r="HP42" s="219"/>
      <c r="HQ42" s="219"/>
      <c r="HR42" s="219"/>
      <c r="HS42" s="219"/>
      <c r="HT42" s="219"/>
      <c r="HU42" s="219"/>
      <c r="HV42" s="219"/>
      <c r="HW42" s="219"/>
      <c r="HX42" s="219"/>
      <c r="HY42" s="219"/>
      <c r="HZ42" s="219"/>
      <c r="IA42" s="219"/>
      <c r="IB42" s="219"/>
      <c r="IC42" s="219"/>
      <c r="ID42" s="219"/>
      <c r="IE42" s="219"/>
      <c r="IF42" s="219"/>
      <c r="IG42" s="219"/>
      <c r="IH42" s="219"/>
      <c r="II42" s="219"/>
      <c r="IJ42" s="219"/>
      <c r="IK42" s="219"/>
      <c r="IL42" s="219"/>
      <c r="IM42" s="219"/>
      <c r="IN42" s="219"/>
      <c r="IO42" s="219"/>
      <c r="IP42" s="219"/>
      <c r="IQ42" s="219"/>
      <c r="IR42" s="219"/>
      <c r="IS42" s="219"/>
      <c r="IT42" s="219"/>
      <c r="IU42" s="219"/>
      <c r="IV42" s="219"/>
      <c r="IW42" s="219"/>
      <c r="IX42" s="219"/>
      <c r="IY42" s="219"/>
      <c r="IZ42" s="219"/>
      <c r="JA42" s="219"/>
      <c r="JB42" s="219"/>
      <c r="JC42" s="219"/>
      <c r="JD42" s="219"/>
      <c r="JE42" s="219"/>
      <c r="JF42" s="219"/>
      <c r="JG42" s="219"/>
      <c r="JH42" s="219"/>
      <c r="JI42" s="219"/>
      <c r="JJ42" s="219"/>
      <c r="JK42" s="219"/>
      <c r="JL42" s="219"/>
      <c r="JM42" s="219"/>
      <c r="JN42" s="219"/>
      <c r="JO42" s="219"/>
      <c r="JP42" s="219"/>
      <c r="JQ42" s="219"/>
      <c r="JR42" s="219"/>
      <c r="JS42" s="219"/>
      <c r="JT42" s="219"/>
      <c r="JU42" s="219"/>
      <c r="JV42" s="219"/>
      <c r="JW42" s="219"/>
      <c r="JX42" s="219"/>
      <c r="JY42" s="219"/>
      <c r="JZ42" s="219"/>
      <c r="KA42" s="219"/>
      <c r="KB42" s="219"/>
      <c r="KC42" s="219"/>
      <c r="KD42" s="219"/>
      <c r="KE42" s="219"/>
      <c r="KF42" s="219"/>
      <c r="KG42" s="219"/>
      <c r="KH42" s="219"/>
      <c r="KI42" s="219"/>
      <c r="KJ42" s="219"/>
      <c r="KK42" s="219"/>
      <c r="KL42" s="219"/>
      <c r="KM42" s="219"/>
      <c r="KN42" s="219"/>
      <c r="KO42" s="219"/>
      <c r="KP42" s="219"/>
      <c r="KQ42" s="219"/>
      <c r="KR42" s="219"/>
      <c r="KS42" s="219"/>
      <c r="KT42" s="219"/>
    </row>
    <row r="43" spans="1:306" s="89" customFormat="1" ht="11.25" customHeight="1" x14ac:dyDescent="0.2">
      <c r="A43" s="87" t="str">
        <f>IF('1 Farmers, Area, Prod.'!A33="","",'1 Farmers, Area, Prod.'!A33)</f>
        <v>Farmer 20</v>
      </c>
      <c r="B43" s="214" t="str">
        <f>IF('1 Farmers, Area, Prod.'!$B$6="","",('1 Farmers, Area, Prod.'!$B$6))</f>
        <v/>
      </c>
      <c r="C43" s="214" t="str">
        <f>IF('1 Farmers, Area, Prod.'!B33="","",'1 Farmers, Area, Prod.'!B33)</f>
        <v/>
      </c>
      <c r="D43" s="215" t="str">
        <f>IF('1 Farmers, Area, Prod.'!C33="","",'1 Farmers, Area, Prod.'!C33)</f>
        <v/>
      </c>
      <c r="E43" s="216" t="str">
        <f>IF('1 Farmers, Area, Prod.'!D33="","",'1 Farmers, Area, Prod.'!D33)</f>
        <v/>
      </c>
      <c r="F43" s="217"/>
      <c r="G43" s="217" t="str">
        <f>IF('2 Water Use'!B30="","",'2 Water Use'!B30)</f>
        <v/>
      </c>
      <c r="H43" s="216" t="str">
        <f>IF('2 Water Use'!C30="","",'2 Water Use'!C30)</f>
        <v/>
      </c>
      <c r="I43" s="216" t="str">
        <f>IF('3 Profitability'!B32="","",'3 Profitability'!B32)</f>
        <v/>
      </c>
      <c r="J43" s="216" t="str">
        <f>IF('3 Profitability'!C32="","",'3 Profitability'!C32)</f>
        <v/>
      </c>
      <c r="K43" s="216" t="str">
        <f>IF('3 Profitability'!D32="","",'3 Profitability'!D32)</f>
        <v/>
      </c>
      <c r="L43" s="216" t="str">
        <f>IF('3 Profitability'!E32="","",'3 Profitability'!E32)</f>
        <v/>
      </c>
      <c r="M43" s="216" t="str">
        <f>IF('3 Profitability'!F32="","",'3 Profitability'!F32)</f>
        <v/>
      </c>
      <c r="N43" s="216" t="str">
        <f>IF('3 Profitability'!G32="","",'3 Profitability'!G32)</f>
        <v/>
      </c>
      <c r="O43" s="216" t="str">
        <f>IF('3 Profitability'!H32="","",'3 Profitability'!H32)</f>
        <v/>
      </c>
      <c r="P43" s="216" t="str">
        <f>IF('3 Profitability'!I32="","",'3 Profitability'!I32)</f>
        <v/>
      </c>
      <c r="Q43" s="216" t="str">
        <f>IF('3 Profitability'!J32="","",'3 Profitability'!J32)</f>
        <v/>
      </c>
      <c r="R43" s="216" t="str">
        <f>IF('3 Profitability'!K32="","",'3 Profitability'!K32)</f>
        <v/>
      </c>
      <c r="S43" s="216" t="str">
        <f>IF('3 Profitability'!L32="","",'3 Profitability'!L32)</f>
        <v/>
      </c>
      <c r="T43" s="216" t="str">
        <f>IF('3 Profitability'!M32="","",'3 Profitability'!M32)</f>
        <v/>
      </c>
      <c r="U43" s="216" t="str">
        <f>IF('3 Profitability'!N32="","",'3 Profitability'!N32)</f>
        <v/>
      </c>
      <c r="V43" s="216" t="str">
        <f>IF('4 Child Labour'!B32="","",'4 Child Labour'!B32)</f>
        <v/>
      </c>
      <c r="W43" s="218" t="str">
        <f>IF('5 Fertiliser Use'!B36="","",'5 Fertiliser Use'!B36)</f>
        <v/>
      </c>
      <c r="X43" s="218" t="str">
        <f>IF('5 Fertiliser Use'!C36="","",'5 Fertiliser Use'!C36)</f>
        <v/>
      </c>
      <c r="Y43" s="218" t="str">
        <f>IF('5 Fertiliser Use'!D36="","",'5 Fertiliser Use'!D36)</f>
        <v/>
      </c>
      <c r="Z43" s="218" t="str">
        <f>IF('5 Fertiliser Use'!E36="","",'5 Fertiliser Use'!E36)</f>
        <v/>
      </c>
      <c r="AA43" s="218" t="str">
        <f>IF('5 Fertiliser Use'!F36="","",'5 Fertiliser Use'!F36)</f>
        <v/>
      </c>
      <c r="AB43" s="218" t="str">
        <f>IF('5 Fertiliser Use'!G36="","",'5 Fertiliser Use'!G36)</f>
        <v/>
      </c>
      <c r="AC43" s="218" t="str">
        <f>IF('5 Fertiliser Use'!H36="","",'5 Fertiliser Use'!H36)</f>
        <v/>
      </c>
      <c r="AD43" s="218" t="str">
        <f>IF('5 Fertiliser Use'!I36="","",'5 Fertiliser Use'!I36)</f>
        <v/>
      </c>
      <c r="AE43" s="218" t="str">
        <f>IF('5 Fertiliser Use'!J36="","",'5 Fertiliser Use'!J36)</f>
        <v/>
      </c>
      <c r="AF43" s="218" t="str">
        <f>IF('5 Fertiliser Use'!K36="","",'5 Fertiliser Use'!K36)</f>
        <v/>
      </c>
      <c r="AG43" s="218" t="str">
        <f>IF('5 Fertiliser Use'!L36="","",'5 Fertiliser Use'!L36)</f>
        <v/>
      </c>
      <c r="AH43" s="218" t="str">
        <f>IF('5 Fertiliser Use'!M36="","",'5 Fertiliser Use'!M36)</f>
        <v/>
      </c>
      <c r="AI43" s="218" t="str">
        <f>IF('5 Fertiliser Use'!N36="","",'5 Fertiliser Use'!N36)</f>
        <v/>
      </c>
      <c r="AJ43" s="218" t="str">
        <f>IF('5 Fertiliser Use'!O36="","",'5 Fertiliser Use'!O36)</f>
        <v/>
      </c>
      <c r="AK43" s="218" t="str">
        <f>IF('5 Fertiliser Use'!P36="","",'5 Fertiliser Use'!P36)</f>
        <v/>
      </c>
      <c r="AL43" s="218" t="str">
        <f>IF('5 Fertiliser Use'!Q36="","",'5 Fertiliser Use'!Q36)</f>
        <v/>
      </c>
      <c r="AM43" s="218" t="str">
        <f>IF('5 Fertiliser Use'!R36="","",'5 Fertiliser Use'!R36)</f>
        <v/>
      </c>
      <c r="AN43" s="218" t="str">
        <f>IF('5 Fertiliser Use'!S36="","",'5 Fertiliser Use'!S36)</f>
        <v/>
      </c>
      <c r="AO43" s="218" t="str">
        <f>IF('5 Fertiliser Use'!T36="","",'5 Fertiliser Use'!T36)</f>
        <v/>
      </c>
      <c r="AP43" s="218" t="str">
        <f>IF('5 Fertiliser Use'!U36="","",'5 Fertiliser Use'!U36)</f>
        <v/>
      </c>
      <c r="AQ43" s="218" t="str">
        <f>IF('5 Fertiliser Use'!V36="","",'5 Fertiliser Use'!V36)</f>
        <v/>
      </c>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19"/>
      <c r="EJ43" s="219"/>
      <c r="EK43" s="219"/>
      <c r="EL43" s="219"/>
      <c r="EM43" s="219"/>
      <c r="EN43" s="219"/>
      <c r="EO43" s="219"/>
      <c r="EP43" s="219"/>
      <c r="EQ43" s="219"/>
      <c r="ER43" s="219"/>
      <c r="ES43" s="219"/>
      <c r="ET43" s="219"/>
      <c r="EU43" s="219"/>
      <c r="EV43" s="219"/>
      <c r="EW43" s="219"/>
      <c r="EX43" s="219"/>
      <c r="EY43" s="219"/>
      <c r="EZ43" s="219"/>
      <c r="FA43" s="219"/>
      <c r="FB43" s="219"/>
      <c r="FC43" s="219"/>
      <c r="FD43" s="219"/>
      <c r="FE43" s="219"/>
      <c r="FF43" s="219"/>
      <c r="FG43" s="219"/>
      <c r="FH43" s="219"/>
      <c r="FI43" s="219"/>
      <c r="FJ43" s="219"/>
      <c r="FK43" s="219"/>
      <c r="FL43" s="219"/>
      <c r="FM43" s="219"/>
      <c r="FN43" s="219"/>
      <c r="FO43" s="219"/>
      <c r="FP43" s="219"/>
      <c r="FQ43" s="219"/>
      <c r="FR43" s="219"/>
      <c r="FS43" s="219"/>
      <c r="FT43" s="219"/>
      <c r="FU43" s="219"/>
      <c r="FV43" s="219"/>
      <c r="FW43" s="219"/>
      <c r="FX43" s="219"/>
      <c r="FY43" s="219"/>
      <c r="FZ43" s="219"/>
      <c r="GA43" s="219"/>
      <c r="GB43" s="219"/>
      <c r="GC43" s="219"/>
      <c r="GD43" s="219"/>
      <c r="GE43" s="219"/>
      <c r="GF43" s="219"/>
      <c r="GG43" s="219"/>
      <c r="GH43" s="219"/>
      <c r="GI43" s="219"/>
      <c r="GJ43" s="219"/>
      <c r="GK43" s="219"/>
      <c r="GL43" s="219"/>
      <c r="GM43" s="219"/>
      <c r="GN43" s="219"/>
      <c r="GO43" s="219"/>
      <c r="GP43" s="219"/>
      <c r="GQ43" s="219"/>
      <c r="GR43" s="219"/>
      <c r="GS43" s="219"/>
      <c r="GT43" s="219"/>
      <c r="GU43" s="219"/>
      <c r="GV43" s="219"/>
      <c r="GW43" s="219"/>
      <c r="GX43" s="219"/>
      <c r="GY43" s="219"/>
      <c r="GZ43" s="219"/>
      <c r="HA43" s="219"/>
      <c r="HB43" s="219"/>
      <c r="HC43" s="219"/>
      <c r="HD43" s="219"/>
      <c r="HE43" s="219"/>
      <c r="HF43" s="219"/>
      <c r="HG43" s="219"/>
      <c r="HH43" s="219"/>
      <c r="HI43" s="219"/>
      <c r="HJ43" s="219"/>
      <c r="HK43" s="219"/>
      <c r="HL43" s="219"/>
      <c r="HM43" s="219"/>
      <c r="HN43" s="219"/>
      <c r="HO43" s="219"/>
      <c r="HP43" s="219"/>
      <c r="HQ43" s="219"/>
      <c r="HR43" s="219"/>
      <c r="HS43" s="219"/>
      <c r="HT43" s="219"/>
      <c r="HU43" s="219"/>
      <c r="HV43" s="219"/>
      <c r="HW43" s="219"/>
      <c r="HX43" s="219"/>
      <c r="HY43" s="219"/>
      <c r="HZ43" s="219"/>
      <c r="IA43" s="219"/>
      <c r="IB43" s="219"/>
      <c r="IC43" s="219"/>
      <c r="ID43" s="219"/>
      <c r="IE43" s="219"/>
      <c r="IF43" s="219"/>
      <c r="IG43" s="219"/>
      <c r="IH43" s="219"/>
      <c r="II43" s="219"/>
      <c r="IJ43" s="219"/>
      <c r="IK43" s="219"/>
      <c r="IL43" s="219"/>
      <c r="IM43" s="219"/>
      <c r="IN43" s="219"/>
      <c r="IO43" s="219"/>
      <c r="IP43" s="219"/>
      <c r="IQ43" s="219"/>
      <c r="IR43" s="219"/>
      <c r="IS43" s="219"/>
      <c r="IT43" s="219"/>
      <c r="IU43" s="219"/>
      <c r="IV43" s="219"/>
      <c r="IW43" s="219"/>
      <c r="IX43" s="219"/>
      <c r="IY43" s="219"/>
      <c r="IZ43" s="219"/>
      <c r="JA43" s="219"/>
      <c r="JB43" s="219"/>
      <c r="JC43" s="219"/>
      <c r="JD43" s="219"/>
      <c r="JE43" s="219"/>
      <c r="JF43" s="219"/>
      <c r="JG43" s="219"/>
      <c r="JH43" s="219"/>
      <c r="JI43" s="219"/>
      <c r="JJ43" s="219"/>
      <c r="JK43" s="219"/>
      <c r="JL43" s="219"/>
      <c r="JM43" s="219"/>
      <c r="JN43" s="219"/>
      <c r="JO43" s="219"/>
      <c r="JP43" s="219"/>
      <c r="JQ43" s="219"/>
      <c r="JR43" s="219"/>
      <c r="JS43" s="219"/>
      <c r="JT43" s="219"/>
      <c r="JU43" s="219"/>
      <c r="JV43" s="219"/>
      <c r="JW43" s="219"/>
      <c r="JX43" s="219"/>
      <c r="JY43" s="219"/>
      <c r="JZ43" s="219"/>
      <c r="KA43" s="219"/>
      <c r="KB43" s="219"/>
      <c r="KC43" s="219"/>
      <c r="KD43" s="219"/>
      <c r="KE43" s="219"/>
      <c r="KF43" s="219"/>
      <c r="KG43" s="219"/>
      <c r="KH43" s="219"/>
      <c r="KI43" s="219"/>
      <c r="KJ43" s="219"/>
      <c r="KK43" s="219"/>
      <c r="KL43" s="219"/>
      <c r="KM43" s="219"/>
      <c r="KN43" s="219"/>
      <c r="KO43" s="219"/>
      <c r="KP43" s="219"/>
      <c r="KQ43" s="219"/>
      <c r="KR43" s="219"/>
      <c r="KS43" s="219"/>
      <c r="KT43" s="219"/>
    </row>
    <row r="44" spans="1:306" s="89" customFormat="1" ht="11.25" customHeight="1" x14ac:dyDescent="0.2">
      <c r="A44" s="87" t="str">
        <f>IF('1 Farmers, Area, Prod.'!A34="","",'1 Farmers, Area, Prod.'!A34)</f>
        <v>Farmer 21</v>
      </c>
      <c r="B44" s="214" t="str">
        <f>IF('1 Farmers, Area, Prod.'!$B$6="","",('1 Farmers, Area, Prod.'!$B$6))</f>
        <v/>
      </c>
      <c r="C44" s="214" t="str">
        <f>IF('1 Farmers, Area, Prod.'!B34="","",'1 Farmers, Area, Prod.'!B34)</f>
        <v/>
      </c>
      <c r="D44" s="215" t="str">
        <f>IF('1 Farmers, Area, Prod.'!C34="","",'1 Farmers, Area, Prod.'!C34)</f>
        <v/>
      </c>
      <c r="E44" s="216" t="str">
        <f>IF('1 Farmers, Area, Prod.'!D34="","",'1 Farmers, Area, Prod.'!D34)</f>
        <v/>
      </c>
      <c r="F44" s="217"/>
      <c r="G44" s="217" t="str">
        <f>IF('2 Water Use'!B31="","",'2 Water Use'!B31)</f>
        <v/>
      </c>
      <c r="H44" s="216" t="str">
        <f>IF('2 Water Use'!C31="","",'2 Water Use'!C31)</f>
        <v/>
      </c>
      <c r="I44" s="216" t="str">
        <f>IF('3 Profitability'!B33="","",'3 Profitability'!B33)</f>
        <v/>
      </c>
      <c r="J44" s="216" t="str">
        <f>IF('3 Profitability'!C33="","",'3 Profitability'!C33)</f>
        <v/>
      </c>
      <c r="K44" s="216" t="str">
        <f>IF('3 Profitability'!D33="","",'3 Profitability'!D33)</f>
        <v/>
      </c>
      <c r="L44" s="216" t="str">
        <f>IF('3 Profitability'!E33="","",'3 Profitability'!E33)</f>
        <v/>
      </c>
      <c r="M44" s="216" t="str">
        <f>IF('3 Profitability'!F33="","",'3 Profitability'!F33)</f>
        <v/>
      </c>
      <c r="N44" s="216" t="str">
        <f>IF('3 Profitability'!G33="","",'3 Profitability'!G33)</f>
        <v/>
      </c>
      <c r="O44" s="216" t="str">
        <f>IF('3 Profitability'!H33="","",'3 Profitability'!H33)</f>
        <v/>
      </c>
      <c r="P44" s="216" t="str">
        <f>IF('3 Profitability'!I33="","",'3 Profitability'!I33)</f>
        <v/>
      </c>
      <c r="Q44" s="216" t="str">
        <f>IF('3 Profitability'!J33="","",'3 Profitability'!J33)</f>
        <v/>
      </c>
      <c r="R44" s="216" t="str">
        <f>IF('3 Profitability'!K33="","",'3 Profitability'!K33)</f>
        <v/>
      </c>
      <c r="S44" s="216" t="str">
        <f>IF('3 Profitability'!L33="","",'3 Profitability'!L33)</f>
        <v/>
      </c>
      <c r="T44" s="216" t="str">
        <f>IF('3 Profitability'!M33="","",'3 Profitability'!M33)</f>
        <v/>
      </c>
      <c r="U44" s="216" t="str">
        <f>IF('3 Profitability'!N33="","",'3 Profitability'!N33)</f>
        <v/>
      </c>
      <c r="V44" s="216" t="str">
        <f>IF('4 Child Labour'!B33="","",'4 Child Labour'!B33)</f>
        <v/>
      </c>
      <c r="W44" s="218" t="str">
        <f>IF('5 Fertiliser Use'!B37="","",'5 Fertiliser Use'!B37)</f>
        <v/>
      </c>
      <c r="X44" s="218" t="str">
        <f>IF('5 Fertiliser Use'!C37="","",'5 Fertiliser Use'!C37)</f>
        <v/>
      </c>
      <c r="Y44" s="218" t="str">
        <f>IF('5 Fertiliser Use'!D37="","",'5 Fertiliser Use'!D37)</f>
        <v/>
      </c>
      <c r="Z44" s="218" t="str">
        <f>IF('5 Fertiliser Use'!E37="","",'5 Fertiliser Use'!E37)</f>
        <v/>
      </c>
      <c r="AA44" s="218" t="str">
        <f>IF('5 Fertiliser Use'!F37="","",'5 Fertiliser Use'!F37)</f>
        <v/>
      </c>
      <c r="AB44" s="218" t="str">
        <f>IF('5 Fertiliser Use'!G37="","",'5 Fertiliser Use'!G37)</f>
        <v/>
      </c>
      <c r="AC44" s="218" t="str">
        <f>IF('5 Fertiliser Use'!H37="","",'5 Fertiliser Use'!H37)</f>
        <v/>
      </c>
      <c r="AD44" s="218" t="str">
        <f>IF('5 Fertiliser Use'!I37="","",'5 Fertiliser Use'!I37)</f>
        <v/>
      </c>
      <c r="AE44" s="218" t="str">
        <f>IF('5 Fertiliser Use'!J37="","",'5 Fertiliser Use'!J37)</f>
        <v/>
      </c>
      <c r="AF44" s="218" t="str">
        <f>IF('5 Fertiliser Use'!K37="","",'5 Fertiliser Use'!K37)</f>
        <v/>
      </c>
      <c r="AG44" s="218" t="str">
        <f>IF('5 Fertiliser Use'!L37="","",'5 Fertiliser Use'!L37)</f>
        <v/>
      </c>
      <c r="AH44" s="218" t="str">
        <f>IF('5 Fertiliser Use'!M37="","",'5 Fertiliser Use'!M37)</f>
        <v/>
      </c>
      <c r="AI44" s="218" t="str">
        <f>IF('5 Fertiliser Use'!N37="","",'5 Fertiliser Use'!N37)</f>
        <v/>
      </c>
      <c r="AJ44" s="218" t="str">
        <f>IF('5 Fertiliser Use'!O37="","",'5 Fertiliser Use'!O37)</f>
        <v/>
      </c>
      <c r="AK44" s="218" t="str">
        <f>IF('5 Fertiliser Use'!P37="","",'5 Fertiliser Use'!P37)</f>
        <v/>
      </c>
      <c r="AL44" s="218" t="str">
        <f>IF('5 Fertiliser Use'!Q37="","",'5 Fertiliser Use'!Q37)</f>
        <v/>
      </c>
      <c r="AM44" s="218" t="str">
        <f>IF('5 Fertiliser Use'!R37="","",'5 Fertiliser Use'!R37)</f>
        <v/>
      </c>
      <c r="AN44" s="218" t="str">
        <f>IF('5 Fertiliser Use'!S37="","",'5 Fertiliser Use'!S37)</f>
        <v/>
      </c>
      <c r="AO44" s="218" t="str">
        <f>IF('5 Fertiliser Use'!T37="","",'5 Fertiliser Use'!T37)</f>
        <v/>
      </c>
      <c r="AP44" s="218" t="str">
        <f>IF('5 Fertiliser Use'!U37="","",'5 Fertiliser Use'!U37)</f>
        <v/>
      </c>
      <c r="AQ44" s="218" t="str">
        <f>IF('5 Fertiliser Use'!V37="","",'5 Fertiliser Use'!V37)</f>
        <v/>
      </c>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c r="EE44" s="219"/>
      <c r="EF44" s="219"/>
      <c r="EG44" s="219"/>
      <c r="EH44" s="219"/>
      <c r="EI44" s="219"/>
      <c r="EJ44" s="219"/>
      <c r="EK44" s="219"/>
      <c r="EL44" s="219"/>
      <c r="EM44" s="219"/>
      <c r="EN44" s="219"/>
      <c r="EO44" s="219"/>
      <c r="EP44" s="219"/>
      <c r="EQ44" s="219"/>
      <c r="ER44" s="219"/>
      <c r="ES44" s="219"/>
      <c r="ET44" s="219"/>
      <c r="EU44" s="219"/>
      <c r="EV44" s="219"/>
      <c r="EW44" s="219"/>
      <c r="EX44" s="219"/>
      <c r="EY44" s="219"/>
      <c r="EZ44" s="219"/>
      <c r="FA44" s="219"/>
      <c r="FB44" s="219"/>
      <c r="FC44" s="219"/>
      <c r="FD44" s="219"/>
      <c r="FE44" s="219"/>
      <c r="FF44" s="219"/>
      <c r="FG44" s="219"/>
      <c r="FH44" s="219"/>
      <c r="FI44" s="219"/>
      <c r="FJ44" s="219"/>
      <c r="FK44" s="219"/>
      <c r="FL44" s="219"/>
      <c r="FM44" s="219"/>
      <c r="FN44" s="219"/>
      <c r="FO44" s="219"/>
      <c r="FP44" s="219"/>
      <c r="FQ44" s="219"/>
      <c r="FR44" s="219"/>
      <c r="FS44" s="219"/>
      <c r="FT44" s="219"/>
      <c r="FU44" s="219"/>
      <c r="FV44" s="219"/>
      <c r="FW44" s="219"/>
      <c r="FX44" s="219"/>
      <c r="FY44" s="219"/>
      <c r="FZ44" s="219"/>
      <c r="GA44" s="219"/>
      <c r="GB44" s="219"/>
      <c r="GC44" s="219"/>
      <c r="GD44" s="219"/>
      <c r="GE44" s="219"/>
      <c r="GF44" s="219"/>
      <c r="GG44" s="219"/>
      <c r="GH44" s="219"/>
      <c r="GI44" s="219"/>
      <c r="GJ44" s="219"/>
      <c r="GK44" s="219"/>
      <c r="GL44" s="219"/>
      <c r="GM44" s="219"/>
      <c r="GN44" s="219"/>
      <c r="GO44" s="219"/>
      <c r="GP44" s="219"/>
      <c r="GQ44" s="219"/>
      <c r="GR44" s="219"/>
      <c r="GS44" s="219"/>
      <c r="GT44" s="219"/>
      <c r="GU44" s="219"/>
      <c r="GV44" s="219"/>
      <c r="GW44" s="219"/>
      <c r="GX44" s="219"/>
      <c r="GY44" s="219"/>
      <c r="GZ44" s="219"/>
      <c r="HA44" s="219"/>
      <c r="HB44" s="219"/>
      <c r="HC44" s="219"/>
      <c r="HD44" s="219"/>
      <c r="HE44" s="219"/>
      <c r="HF44" s="219"/>
      <c r="HG44" s="219"/>
      <c r="HH44" s="219"/>
      <c r="HI44" s="219"/>
      <c r="HJ44" s="219"/>
      <c r="HK44" s="219"/>
      <c r="HL44" s="219"/>
      <c r="HM44" s="219"/>
      <c r="HN44" s="219"/>
      <c r="HO44" s="219"/>
      <c r="HP44" s="219"/>
      <c r="HQ44" s="219"/>
      <c r="HR44" s="219"/>
      <c r="HS44" s="219"/>
      <c r="HT44" s="219"/>
      <c r="HU44" s="219"/>
      <c r="HV44" s="219"/>
      <c r="HW44" s="219"/>
      <c r="HX44" s="219"/>
      <c r="HY44" s="219"/>
      <c r="HZ44" s="219"/>
      <c r="IA44" s="219"/>
      <c r="IB44" s="219"/>
      <c r="IC44" s="219"/>
      <c r="ID44" s="219"/>
      <c r="IE44" s="219"/>
      <c r="IF44" s="219"/>
      <c r="IG44" s="219"/>
      <c r="IH44" s="219"/>
      <c r="II44" s="219"/>
      <c r="IJ44" s="219"/>
      <c r="IK44" s="219"/>
      <c r="IL44" s="219"/>
      <c r="IM44" s="219"/>
      <c r="IN44" s="219"/>
      <c r="IO44" s="219"/>
      <c r="IP44" s="219"/>
      <c r="IQ44" s="219"/>
      <c r="IR44" s="219"/>
      <c r="IS44" s="219"/>
      <c r="IT44" s="219"/>
      <c r="IU44" s="219"/>
      <c r="IV44" s="219"/>
      <c r="IW44" s="219"/>
      <c r="IX44" s="219"/>
      <c r="IY44" s="219"/>
      <c r="IZ44" s="219"/>
      <c r="JA44" s="219"/>
      <c r="JB44" s="219"/>
      <c r="JC44" s="219"/>
      <c r="JD44" s="219"/>
      <c r="JE44" s="219"/>
      <c r="JF44" s="219"/>
      <c r="JG44" s="219"/>
      <c r="JH44" s="219"/>
      <c r="JI44" s="219"/>
      <c r="JJ44" s="219"/>
      <c r="JK44" s="219"/>
      <c r="JL44" s="219"/>
      <c r="JM44" s="219"/>
      <c r="JN44" s="219"/>
      <c r="JO44" s="219"/>
      <c r="JP44" s="219"/>
      <c r="JQ44" s="219"/>
      <c r="JR44" s="219"/>
      <c r="JS44" s="219"/>
      <c r="JT44" s="219"/>
      <c r="JU44" s="219"/>
      <c r="JV44" s="219"/>
      <c r="JW44" s="219"/>
      <c r="JX44" s="219"/>
      <c r="JY44" s="219"/>
      <c r="JZ44" s="219"/>
      <c r="KA44" s="219"/>
      <c r="KB44" s="219"/>
      <c r="KC44" s="219"/>
      <c r="KD44" s="219"/>
      <c r="KE44" s="219"/>
      <c r="KF44" s="219"/>
      <c r="KG44" s="219"/>
      <c r="KH44" s="219"/>
      <c r="KI44" s="219"/>
      <c r="KJ44" s="219"/>
      <c r="KK44" s="219"/>
      <c r="KL44" s="219"/>
      <c r="KM44" s="219"/>
      <c r="KN44" s="219"/>
      <c r="KO44" s="219"/>
      <c r="KP44" s="219"/>
      <c r="KQ44" s="219"/>
      <c r="KR44" s="219"/>
      <c r="KS44" s="219"/>
      <c r="KT44" s="219"/>
    </row>
    <row r="45" spans="1:306" s="89" customFormat="1" ht="11.25" customHeight="1" x14ac:dyDescent="0.2">
      <c r="A45" s="87" t="str">
        <f>IF('1 Farmers, Area, Prod.'!A35="","",'1 Farmers, Area, Prod.'!A35)</f>
        <v>Farmer 22</v>
      </c>
      <c r="B45" s="214" t="str">
        <f>IF('1 Farmers, Area, Prod.'!$B$6="","",('1 Farmers, Area, Prod.'!$B$6))</f>
        <v/>
      </c>
      <c r="C45" s="214" t="str">
        <f>IF('1 Farmers, Area, Prod.'!B35="","",'1 Farmers, Area, Prod.'!B35)</f>
        <v/>
      </c>
      <c r="D45" s="215" t="str">
        <f>IF('1 Farmers, Area, Prod.'!C35="","",'1 Farmers, Area, Prod.'!C35)</f>
        <v/>
      </c>
      <c r="E45" s="216" t="str">
        <f>IF('1 Farmers, Area, Prod.'!D35="","",'1 Farmers, Area, Prod.'!D35)</f>
        <v/>
      </c>
      <c r="F45" s="217"/>
      <c r="G45" s="217" t="str">
        <f>IF('2 Water Use'!B32="","",'2 Water Use'!B32)</f>
        <v/>
      </c>
      <c r="H45" s="216" t="str">
        <f>IF('2 Water Use'!C32="","",'2 Water Use'!C32)</f>
        <v/>
      </c>
      <c r="I45" s="216" t="str">
        <f>IF('3 Profitability'!B34="","",'3 Profitability'!B34)</f>
        <v/>
      </c>
      <c r="J45" s="216" t="str">
        <f>IF('3 Profitability'!C34="","",'3 Profitability'!C34)</f>
        <v/>
      </c>
      <c r="K45" s="216" t="str">
        <f>IF('3 Profitability'!D34="","",'3 Profitability'!D34)</f>
        <v/>
      </c>
      <c r="L45" s="216" t="str">
        <f>IF('3 Profitability'!E34="","",'3 Profitability'!E34)</f>
        <v/>
      </c>
      <c r="M45" s="216" t="str">
        <f>IF('3 Profitability'!F34="","",'3 Profitability'!F34)</f>
        <v/>
      </c>
      <c r="N45" s="216" t="str">
        <f>IF('3 Profitability'!G34="","",'3 Profitability'!G34)</f>
        <v/>
      </c>
      <c r="O45" s="216" t="str">
        <f>IF('3 Profitability'!H34="","",'3 Profitability'!H34)</f>
        <v/>
      </c>
      <c r="P45" s="216" t="str">
        <f>IF('3 Profitability'!I34="","",'3 Profitability'!I34)</f>
        <v/>
      </c>
      <c r="Q45" s="216" t="str">
        <f>IF('3 Profitability'!J34="","",'3 Profitability'!J34)</f>
        <v/>
      </c>
      <c r="R45" s="216" t="str">
        <f>IF('3 Profitability'!K34="","",'3 Profitability'!K34)</f>
        <v/>
      </c>
      <c r="S45" s="216" t="str">
        <f>IF('3 Profitability'!L34="","",'3 Profitability'!L34)</f>
        <v/>
      </c>
      <c r="T45" s="216" t="str">
        <f>IF('3 Profitability'!M34="","",'3 Profitability'!M34)</f>
        <v/>
      </c>
      <c r="U45" s="216" t="str">
        <f>IF('3 Profitability'!N34="","",'3 Profitability'!N34)</f>
        <v/>
      </c>
      <c r="V45" s="216" t="str">
        <f>IF('4 Child Labour'!B34="","",'4 Child Labour'!B34)</f>
        <v/>
      </c>
      <c r="W45" s="218" t="str">
        <f>IF('5 Fertiliser Use'!B38="","",'5 Fertiliser Use'!B38)</f>
        <v/>
      </c>
      <c r="X45" s="218" t="str">
        <f>IF('5 Fertiliser Use'!C38="","",'5 Fertiliser Use'!C38)</f>
        <v/>
      </c>
      <c r="Y45" s="218" t="str">
        <f>IF('5 Fertiliser Use'!D38="","",'5 Fertiliser Use'!D38)</f>
        <v/>
      </c>
      <c r="Z45" s="218" t="str">
        <f>IF('5 Fertiliser Use'!E38="","",'5 Fertiliser Use'!E38)</f>
        <v/>
      </c>
      <c r="AA45" s="218" t="str">
        <f>IF('5 Fertiliser Use'!F38="","",'5 Fertiliser Use'!F38)</f>
        <v/>
      </c>
      <c r="AB45" s="218" t="str">
        <f>IF('5 Fertiliser Use'!G38="","",'5 Fertiliser Use'!G38)</f>
        <v/>
      </c>
      <c r="AC45" s="218" t="str">
        <f>IF('5 Fertiliser Use'!H38="","",'5 Fertiliser Use'!H38)</f>
        <v/>
      </c>
      <c r="AD45" s="218" t="str">
        <f>IF('5 Fertiliser Use'!I38="","",'5 Fertiliser Use'!I38)</f>
        <v/>
      </c>
      <c r="AE45" s="218" t="str">
        <f>IF('5 Fertiliser Use'!J38="","",'5 Fertiliser Use'!J38)</f>
        <v/>
      </c>
      <c r="AF45" s="218" t="str">
        <f>IF('5 Fertiliser Use'!K38="","",'5 Fertiliser Use'!K38)</f>
        <v/>
      </c>
      <c r="AG45" s="218" t="str">
        <f>IF('5 Fertiliser Use'!L38="","",'5 Fertiliser Use'!L38)</f>
        <v/>
      </c>
      <c r="AH45" s="218" t="str">
        <f>IF('5 Fertiliser Use'!M38="","",'5 Fertiliser Use'!M38)</f>
        <v/>
      </c>
      <c r="AI45" s="218" t="str">
        <f>IF('5 Fertiliser Use'!N38="","",'5 Fertiliser Use'!N38)</f>
        <v/>
      </c>
      <c r="AJ45" s="218" t="str">
        <f>IF('5 Fertiliser Use'!O38="","",'5 Fertiliser Use'!O38)</f>
        <v/>
      </c>
      <c r="AK45" s="218" t="str">
        <f>IF('5 Fertiliser Use'!P38="","",'5 Fertiliser Use'!P38)</f>
        <v/>
      </c>
      <c r="AL45" s="218" t="str">
        <f>IF('5 Fertiliser Use'!Q38="","",'5 Fertiliser Use'!Q38)</f>
        <v/>
      </c>
      <c r="AM45" s="218" t="str">
        <f>IF('5 Fertiliser Use'!R38="","",'5 Fertiliser Use'!R38)</f>
        <v/>
      </c>
      <c r="AN45" s="218" t="str">
        <f>IF('5 Fertiliser Use'!S38="","",'5 Fertiliser Use'!S38)</f>
        <v/>
      </c>
      <c r="AO45" s="218" t="str">
        <f>IF('5 Fertiliser Use'!T38="","",'5 Fertiliser Use'!T38)</f>
        <v/>
      </c>
      <c r="AP45" s="218" t="str">
        <f>IF('5 Fertiliser Use'!U38="","",'5 Fertiliser Use'!U38)</f>
        <v/>
      </c>
      <c r="AQ45" s="218" t="str">
        <f>IF('5 Fertiliser Use'!V38="","",'5 Fertiliser Use'!V38)</f>
        <v/>
      </c>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c r="DN45" s="219"/>
      <c r="DO45" s="219"/>
      <c r="DP45" s="219"/>
      <c r="DQ45" s="219"/>
      <c r="DR45" s="219"/>
      <c r="DS45" s="219"/>
      <c r="DT45" s="219"/>
      <c r="DU45" s="219"/>
      <c r="DV45" s="219"/>
      <c r="DW45" s="219"/>
      <c r="DX45" s="219"/>
      <c r="DY45" s="219"/>
      <c r="DZ45" s="219"/>
      <c r="EA45" s="219"/>
      <c r="EB45" s="219"/>
      <c r="EC45" s="219"/>
      <c r="ED45" s="219"/>
      <c r="EE45" s="219"/>
      <c r="EF45" s="219"/>
      <c r="EG45" s="219"/>
      <c r="EH45" s="219"/>
      <c r="EI45" s="219"/>
      <c r="EJ45" s="219"/>
      <c r="EK45" s="219"/>
      <c r="EL45" s="219"/>
      <c r="EM45" s="219"/>
      <c r="EN45" s="219"/>
      <c r="EO45" s="219"/>
      <c r="EP45" s="219"/>
      <c r="EQ45" s="219"/>
      <c r="ER45" s="219"/>
      <c r="ES45" s="219"/>
      <c r="ET45" s="219"/>
      <c r="EU45" s="219"/>
      <c r="EV45" s="219"/>
      <c r="EW45" s="219"/>
      <c r="EX45" s="219"/>
      <c r="EY45" s="219"/>
      <c r="EZ45" s="219"/>
      <c r="FA45" s="219"/>
      <c r="FB45" s="219"/>
      <c r="FC45" s="219"/>
      <c r="FD45" s="219"/>
      <c r="FE45" s="219"/>
      <c r="FF45" s="219"/>
      <c r="FG45" s="219"/>
      <c r="FH45" s="219"/>
      <c r="FI45" s="219"/>
      <c r="FJ45" s="219"/>
      <c r="FK45" s="219"/>
      <c r="FL45" s="219"/>
      <c r="FM45" s="219"/>
      <c r="FN45" s="219"/>
      <c r="FO45" s="219"/>
      <c r="FP45" s="219"/>
      <c r="FQ45" s="219"/>
      <c r="FR45" s="219"/>
      <c r="FS45" s="219"/>
      <c r="FT45" s="219"/>
      <c r="FU45" s="219"/>
      <c r="FV45" s="219"/>
      <c r="FW45" s="219"/>
      <c r="FX45" s="219"/>
      <c r="FY45" s="219"/>
      <c r="FZ45" s="219"/>
      <c r="GA45" s="219"/>
      <c r="GB45" s="219"/>
      <c r="GC45" s="219"/>
      <c r="GD45" s="219"/>
      <c r="GE45" s="219"/>
      <c r="GF45" s="219"/>
      <c r="GG45" s="219"/>
      <c r="GH45" s="219"/>
      <c r="GI45" s="219"/>
      <c r="GJ45" s="219"/>
      <c r="GK45" s="219"/>
      <c r="GL45" s="219"/>
      <c r="GM45" s="219"/>
      <c r="GN45" s="219"/>
      <c r="GO45" s="219"/>
      <c r="GP45" s="219"/>
      <c r="GQ45" s="219"/>
      <c r="GR45" s="219"/>
      <c r="GS45" s="219"/>
      <c r="GT45" s="219"/>
      <c r="GU45" s="219"/>
      <c r="GV45" s="219"/>
      <c r="GW45" s="219"/>
      <c r="GX45" s="219"/>
      <c r="GY45" s="219"/>
      <c r="GZ45" s="219"/>
      <c r="HA45" s="219"/>
      <c r="HB45" s="219"/>
      <c r="HC45" s="219"/>
      <c r="HD45" s="219"/>
      <c r="HE45" s="219"/>
      <c r="HF45" s="219"/>
      <c r="HG45" s="219"/>
      <c r="HH45" s="219"/>
      <c r="HI45" s="219"/>
      <c r="HJ45" s="219"/>
      <c r="HK45" s="219"/>
      <c r="HL45" s="219"/>
      <c r="HM45" s="219"/>
      <c r="HN45" s="219"/>
      <c r="HO45" s="219"/>
      <c r="HP45" s="219"/>
      <c r="HQ45" s="219"/>
      <c r="HR45" s="219"/>
      <c r="HS45" s="219"/>
      <c r="HT45" s="219"/>
      <c r="HU45" s="219"/>
      <c r="HV45" s="219"/>
      <c r="HW45" s="219"/>
      <c r="HX45" s="219"/>
      <c r="HY45" s="219"/>
      <c r="HZ45" s="219"/>
      <c r="IA45" s="219"/>
      <c r="IB45" s="219"/>
      <c r="IC45" s="219"/>
      <c r="ID45" s="219"/>
      <c r="IE45" s="219"/>
      <c r="IF45" s="219"/>
      <c r="IG45" s="219"/>
      <c r="IH45" s="219"/>
      <c r="II45" s="219"/>
      <c r="IJ45" s="219"/>
      <c r="IK45" s="219"/>
      <c r="IL45" s="219"/>
      <c r="IM45" s="219"/>
      <c r="IN45" s="219"/>
      <c r="IO45" s="219"/>
      <c r="IP45" s="219"/>
      <c r="IQ45" s="219"/>
      <c r="IR45" s="219"/>
      <c r="IS45" s="219"/>
      <c r="IT45" s="219"/>
      <c r="IU45" s="219"/>
      <c r="IV45" s="219"/>
      <c r="IW45" s="219"/>
      <c r="IX45" s="219"/>
      <c r="IY45" s="219"/>
      <c r="IZ45" s="219"/>
      <c r="JA45" s="219"/>
      <c r="JB45" s="219"/>
      <c r="JC45" s="219"/>
      <c r="JD45" s="219"/>
      <c r="JE45" s="219"/>
      <c r="JF45" s="219"/>
      <c r="JG45" s="219"/>
      <c r="JH45" s="219"/>
      <c r="JI45" s="219"/>
      <c r="JJ45" s="219"/>
      <c r="JK45" s="219"/>
      <c r="JL45" s="219"/>
      <c r="JM45" s="219"/>
      <c r="JN45" s="219"/>
      <c r="JO45" s="219"/>
      <c r="JP45" s="219"/>
      <c r="JQ45" s="219"/>
      <c r="JR45" s="219"/>
      <c r="JS45" s="219"/>
      <c r="JT45" s="219"/>
      <c r="JU45" s="219"/>
      <c r="JV45" s="219"/>
      <c r="JW45" s="219"/>
      <c r="JX45" s="219"/>
      <c r="JY45" s="219"/>
      <c r="JZ45" s="219"/>
      <c r="KA45" s="219"/>
      <c r="KB45" s="219"/>
      <c r="KC45" s="219"/>
      <c r="KD45" s="219"/>
      <c r="KE45" s="219"/>
      <c r="KF45" s="219"/>
      <c r="KG45" s="219"/>
      <c r="KH45" s="219"/>
      <c r="KI45" s="219"/>
      <c r="KJ45" s="219"/>
      <c r="KK45" s="219"/>
      <c r="KL45" s="219"/>
      <c r="KM45" s="219"/>
      <c r="KN45" s="219"/>
      <c r="KO45" s="219"/>
      <c r="KP45" s="219"/>
      <c r="KQ45" s="219"/>
      <c r="KR45" s="219"/>
      <c r="KS45" s="219"/>
      <c r="KT45" s="219"/>
    </row>
    <row r="46" spans="1:306" s="89" customFormat="1" ht="11.25" customHeight="1" x14ac:dyDescent="0.2">
      <c r="A46" s="87" t="str">
        <f>IF('1 Farmers, Area, Prod.'!A36="","",'1 Farmers, Area, Prod.'!A36)</f>
        <v>Farmer 23</v>
      </c>
      <c r="B46" s="214" t="str">
        <f>IF('1 Farmers, Area, Prod.'!$B$6="","",('1 Farmers, Area, Prod.'!$B$6))</f>
        <v/>
      </c>
      <c r="C46" s="214" t="str">
        <f>IF('1 Farmers, Area, Prod.'!B36="","",'1 Farmers, Area, Prod.'!B36)</f>
        <v/>
      </c>
      <c r="D46" s="215" t="str">
        <f>IF('1 Farmers, Area, Prod.'!C36="","",'1 Farmers, Area, Prod.'!C36)</f>
        <v/>
      </c>
      <c r="E46" s="216" t="str">
        <f>IF('1 Farmers, Area, Prod.'!D36="","",'1 Farmers, Area, Prod.'!D36)</f>
        <v/>
      </c>
      <c r="F46" s="217"/>
      <c r="G46" s="217" t="str">
        <f>IF('2 Water Use'!B33="","",'2 Water Use'!B33)</f>
        <v/>
      </c>
      <c r="H46" s="216" t="str">
        <f>IF('2 Water Use'!C33="","",'2 Water Use'!C33)</f>
        <v/>
      </c>
      <c r="I46" s="216" t="str">
        <f>IF('3 Profitability'!B35="","",'3 Profitability'!B35)</f>
        <v/>
      </c>
      <c r="J46" s="216" t="str">
        <f>IF('3 Profitability'!C35="","",'3 Profitability'!C35)</f>
        <v/>
      </c>
      <c r="K46" s="216" t="str">
        <f>IF('3 Profitability'!D35="","",'3 Profitability'!D35)</f>
        <v/>
      </c>
      <c r="L46" s="216" t="str">
        <f>IF('3 Profitability'!E35="","",'3 Profitability'!E35)</f>
        <v/>
      </c>
      <c r="M46" s="216" t="str">
        <f>IF('3 Profitability'!F35="","",'3 Profitability'!F35)</f>
        <v/>
      </c>
      <c r="N46" s="216" t="str">
        <f>IF('3 Profitability'!G35="","",'3 Profitability'!G35)</f>
        <v/>
      </c>
      <c r="O46" s="216" t="str">
        <f>IF('3 Profitability'!H35="","",'3 Profitability'!H35)</f>
        <v/>
      </c>
      <c r="P46" s="216" t="str">
        <f>IF('3 Profitability'!I35="","",'3 Profitability'!I35)</f>
        <v/>
      </c>
      <c r="Q46" s="216" t="str">
        <f>IF('3 Profitability'!J35="","",'3 Profitability'!J35)</f>
        <v/>
      </c>
      <c r="R46" s="216" t="str">
        <f>IF('3 Profitability'!K35="","",'3 Profitability'!K35)</f>
        <v/>
      </c>
      <c r="S46" s="216" t="str">
        <f>IF('3 Profitability'!L35="","",'3 Profitability'!L35)</f>
        <v/>
      </c>
      <c r="T46" s="216" t="str">
        <f>IF('3 Profitability'!M35="","",'3 Profitability'!M35)</f>
        <v/>
      </c>
      <c r="U46" s="216" t="str">
        <f>IF('3 Profitability'!N35="","",'3 Profitability'!N35)</f>
        <v/>
      </c>
      <c r="V46" s="216" t="str">
        <f>IF('4 Child Labour'!B35="","",'4 Child Labour'!B35)</f>
        <v/>
      </c>
      <c r="W46" s="218" t="str">
        <f>IF('5 Fertiliser Use'!B39="","",'5 Fertiliser Use'!B39)</f>
        <v/>
      </c>
      <c r="X46" s="218" t="str">
        <f>IF('5 Fertiliser Use'!C39="","",'5 Fertiliser Use'!C39)</f>
        <v/>
      </c>
      <c r="Y46" s="218" t="str">
        <f>IF('5 Fertiliser Use'!D39="","",'5 Fertiliser Use'!D39)</f>
        <v/>
      </c>
      <c r="Z46" s="218" t="str">
        <f>IF('5 Fertiliser Use'!E39="","",'5 Fertiliser Use'!E39)</f>
        <v/>
      </c>
      <c r="AA46" s="218" t="str">
        <f>IF('5 Fertiliser Use'!F39="","",'5 Fertiliser Use'!F39)</f>
        <v/>
      </c>
      <c r="AB46" s="218" t="str">
        <f>IF('5 Fertiliser Use'!G39="","",'5 Fertiliser Use'!G39)</f>
        <v/>
      </c>
      <c r="AC46" s="218" t="str">
        <f>IF('5 Fertiliser Use'!H39="","",'5 Fertiliser Use'!H39)</f>
        <v/>
      </c>
      <c r="AD46" s="218" t="str">
        <f>IF('5 Fertiliser Use'!I39="","",'5 Fertiliser Use'!I39)</f>
        <v/>
      </c>
      <c r="AE46" s="218" t="str">
        <f>IF('5 Fertiliser Use'!J39="","",'5 Fertiliser Use'!J39)</f>
        <v/>
      </c>
      <c r="AF46" s="218" t="str">
        <f>IF('5 Fertiliser Use'!K39="","",'5 Fertiliser Use'!K39)</f>
        <v/>
      </c>
      <c r="AG46" s="218" t="str">
        <f>IF('5 Fertiliser Use'!L39="","",'5 Fertiliser Use'!L39)</f>
        <v/>
      </c>
      <c r="AH46" s="218" t="str">
        <f>IF('5 Fertiliser Use'!M39="","",'5 Fertiliser Use'!M39)</f>
        <v/>
      </c>
      <c r="AI46" s="218" t="str">
        <f>IF('5 Fertiliser Use'!N39="","",'5 Fertiliser Use'!N39)</f>
        <v/>
      </c>
      <c r="AJ46" s="218" t="str">
        <f>IF('5 Fertiliser Use'!O39="","",'5 Fertiliser Use'!O39)</f>
        <v/>
      </c>
      <c r="AK46" s="218" t="str">
        <f>IF('5 Fertiliser Use'!P39="","",'5 Fertiliser Use'!P39)</f>
        <v/>
      </c>
      <c r="AL46" s="218" t="str">
        <f>IF('5 Fertiliser Use'!Q39="","",'5 Fertiliser Use'!Q39)</f>
        <v/>
      </c>
      <c r="AM46" s="218" t="str">
        <f>IF('5 Fertiliser Use'!R39="","",'5 Fertiliser Use'!R39)</f>
        <v/>
      </c>
      <c r="AN46" s="218" t="str">
        <f>IF('5 Fertiliser Use'!S39="","",'5 Fertiliser Use'!S39)</f>
        <v/>
      </c>
      <c r="AO46" s="218" t="str">
        <f>IF('5 Fertiliser Use'!T39="","",'5 Fertiliser Use'!T39)</f>
        <v/>
      </c>
      <c r="AP46" s="218" t="str">
        <f>IF('5 Fertiliser Use'!U39="","",'5 Fertiliser Use'!U39)</f>
        <v/>
      </c>
      <c r="AQ46" s="218" t="str">
        <f>IF('5 Fertiliser Use'!V39="","",'5 Fertiliser Use'!V39)</f>
        <v/>
      </c>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c r="IR46" s="219"/>
      <c r="IS46" s="219"/>
      <c r="IT46" s="219"/>
      <c r="IU46" s="219"/>
      <c r="IV46" s="219"/>
      <c r="IW46" s="219"/>
      <c r="IX46" s="219"/>
      <c r="IY46" s="219"/>
      <c r="IZ46" s="219"/>
      <c r="JA46" s="219"/>
      <c r="JB46" s="219"/>
      <c r="JC46" s="219"/>
      <c r="JD46" s="219"/>
      <c r="JE46" s="219"/>
      <c r="JF46" s="219"/>
      <c r="JG46" s="219"/>
      <c r="JH46" s="219"/>
      <c r="JI46" s="219"/>
      <c r="JJ46" s="219"/>
      <c r="JK46" s="219"/>
      <c r="JL46" s="219"/>
      <c r="JM46" s="219"/>
      <c r="JN46" s="219"/>
      <c r="JO46" s="219"/>
      <c r="JP46" s="219"/>
      <c r="JQ46" s="219"/>
      <c r="JR46" s="219"/>
      <c r="JS46" s="219"/>
      <c r="JT46" s="219"/>
      <c r="JU46" s="219"/>
      <c r="JV46" s="219"/>
      <c r="JW46" s="219"/>
      <c r="JX46" s="219"/>
      <c r="JY46" s="219"/>
      <c r="JZ46" s="219"/>
      <c r="KA46" s="219"/>
      <c r="KB46" s="219"/>
      <c r="KC46" s="219"/>
      <c r="KD46" s="219"/>
      <c r="KE46" s="219"/>
      <c r="KF46" s="219"/>
      <c r="KG46" s="219"/>
      <c r="KH46" s="219"/>
      <c r="KI46" s="219"/>
      <c r="KJ46" s="219"/>
      <c r="KK46" s="219"/>
      <c r="KL46" s="219"/>
      <c r="KM46" s="219"/>
      <c r="KN46" s="219"/>
      <c r="KO46" s="219"/>
      <c r="KP46" s="219"/>
      <c r="KQ46" s="219"/>
      <c r="KR46" s="219"/>
      <c r="KS46" s="219"/>
      <c r="KT46" s="219"/>
    </row>
    <row r="47" spans="1:306" s="89" customFormat="1" ht="11.25" customHeight="1" x14ac:dyDescent="0.2">
      <c r="A47" s="87" t="str">
        <f>IF('1 Farmers, Area, Prod.'!A37="","",'1 Farmers, Area, Prod.'!A37)</f>
        <v>Farmer 24</v>
      </c>
      <c r="B47" s="214" t="str">
        <f>IF('1 Farmers, Area, Prod.'!$B$6="","",('1 Farmers, Area, Prod.'!$B$6))</f>
        <v/>
      </c>
      <c r="C47" s="214" t="str">
        <f>IF('1 Farmers, Area, Prod.'!B37="","",'1 Farmers, Area, Prod.'!B37)</f>
        <v/>
      </c>
      <c r="D47" s="215" t="str">
        <f>IF('1 Farmers, Area, Prod.'!C37="","",'1 Farmers, Area, Prod.'!C37)</f>
        <v/>
      </c>
      <c r="E47" s="216" t="str">
        <f>IF('1 Farmers, Area, Prod.'!D37="","",'1 Farmers, Area, Prod.'!D37)</f>
        <v/>
      </c>
      <c r="F47" s="217"/>
      <c r="G47" s="217" t="str">
        <f>IF('2 Water Use'!B34="","",'2 Water Use'!B34)</f>
        <v/>
      </c>
      <c r="H47" s="216" t="str">
        <f>IF('2 Water Use'!C34="","",'2 Water Use'!C34)</f>
        <v/>
      </c>
      <c r="I47" s="216" t="str">
        <f>IF('3 Profitability'!B36="","",'3 Profitability'!B36)</f>
        <v/>
      </c>
      <c r="J47" s="216" t="str">
        <f>IF('3 Profitability'!C36="","",'3 Profitability'!C36)</f>
        <v/>
      </c>
      <c r="K47" s="216" t="str">
        <f>IF('3 Profitability'!D36="","",'3 Profitability'!D36)</f>
        <v/>
      </c>
      <c r="L47" s="216" t="str">
        <f>IF('3 Profitability'!E36="","",'3 Profitability'!E36)</f>
        <v/>
      </c>
      <c r="M47" s="216" t="str">
        <f>IF('3 Profitability'!F36="","",'3 Profitability'!F36)</f>
        <v/>
      </c>
      <c r="N47" s="216" t="str">
        <f>IF('3 Profitability'!G36="","",'3 Profitability'!G36)</f>
        <v/>
      </c>
      <c r="O47" s="216" t="str">
        <f>IF('3 Profitability'!H36="","",'3 Profitability'!H36)</f>
        <v/>
      </c>
      <c r="P47" s="216" t="str">
        <f>IF('3 Profitability'!I36="","",'3 Profitability'!I36)</f>
        <v/>
      </c>
      <c r="Q47" s="216" t="str">
        <f>IF('3 Profitability'!J36="","",'3 Profitability'!J36)</f>
        <v/>
      </c>
      <c r="R47" s="216" t="str">
        <f>IF('3 Profitability'!K36="","",'3 Profitability'!K36)</f>
        <v/>
      </c>
      <c r="S47" s="216" t="str">
        <f>IF('3 Profitability'!L36="","",'3 Profitability'!L36)</f>
        <v/>
      </c>
      <c r="T47" s="216" t="str">
        <f>IF('3 Profitability'!M36="","",'3 Profitability'!M36)</f>
        <v/>
      </c>
      <c r="U47" s="216" t="str">
        <f>IF('3 Profitability'!N36="","",'3 Profitability'!N36)</f>
        <v/>
      </c>
      <c r="V47" s="216" t="str">
        <f>IF('4 Child Labour'!B36="","",'4 Child Labour'!B36)</f>
        <v/>
      </c>
      <c r="W47" s="218" t="str">
        <f>IF('5 Fertiliser Use'!B40="","",'5 Fertiliser Use'!B40)</f>
        <v/>
      </c>
      <c r="X47" s="218" t="str">
        <f>IF('5 Fertiliser Use'!C40="","",'5 Fertiliser Use'!C40)</f>
        <v/>
      </c>
      <c r="Y47" s="218" t="str">
        <f>IF('5 Fertiliser Use'!D40="","",'5 Fertiliser Use'!D40)</f>
        <v/>
      </c>
      <c r="Z47" s="218" t="str">
        <f>IF('5 Fertiliser Use'!E40="","",'5 Fertiliser Use'!E40)</f>
        <v/>
      </c>
      <c r="AA47" s="218" t="str">
        <f>IF('5 Fertiliser Use'!F40="","",'5 Fertiliser Use'!F40)</f>
        <v/>
      </c>
      <c r="AB47" s="218" t="str">
        <f>IF('5 Fertiliser Use'!G40="","",'5 Fertiliser Use'!G40)</f>
        <v/>
      </c>
      <c r="AC47" s="218" t="str">
        <f>IF('5 Fertiliser Use'!H40="","",'5 Fertiliser Use'!H40)</f>
        <v/>
      </c>
      <c r="AD47" s="218" t="str">
        <f>IF('5 Fertiliser Use'!I40="","",'5 Fertiliser Use'!I40)</f>
        <v/>
      </c>
      <c r="AE47" s="218" t="str">
        <f>IF('5 Fertiliser Use'!J40="","",'5 Fertiliser Use'!J40)</f>
        <v/>
      </c>
      <c r="AF47" s="218" t="str">
        <f>IF('5 Fertiliser Use'!K40="","",'5 Fertiliser Use'!K40)</f>
        <v/>
      </c>
      <c r="AG47" s="218" t="str">
        <f>IF('5 Fertiliser Use'!L40="","",'5 Fertiliser Use'!L40)</f>
        <v/>
      </c>
      <c r="AH47" s="218" t="str">
        <f>IF('5 Fertiliser Use'!M40="","",'5 Fertiliser Use'!M40)</f>
        <v/>
      </c>
      <c r="AI47" s="218" t="str">
        <f>IF('5 Fertiliser Use'!N40="","",'5 Fertiliser Use'!N40)</f>
        <v/>
      </c>
      <c r="AJ47" s="218" t="str">
        <f>IF('5 Fertiliser Use'!O40="","",'5 Fertiliser Use'!O40)</f>
        <v/>
      </c>
      <c r="AK47" s="218" t="str">
        <f>IF('5 Fertiliser Use'!P40="","",'5 Fertiliser Use'!P40)</f>
        <v/>
      </c>
      <c r="AL47" s="218" t="str">
        <f>IF('5 Fertiliser Use'!Q40="","",'5 Fertiliser Use'!Q40)</f>
        <v/>
      </c>
      <c r="AM47" s="218" t="str">
        <f>IF('5 Fertiliser Use'!R40="","",'5 Fertiliser Use'!R40)</f>
        <v/>
      </c>
      <c r="AN47" s="218" t="str">
        <f>IF('5 Fertiliser Use'!S40="","",'5 Fertiliser Use'!S40)</f>
        <v/>
      </c>
      <c r="AO47" s="218" t="str">
        <f>IF('5 Fertiliser Use'!T40="","",'5 Fertiliser Use'!T40)</f>
        <v/>
      </c>
      <c r="AP47" s="218" t="str">
        <f>IF('5 Fertiliser Use'!U40="","",'5 Fertiliser Use'!U40)</f>
        <v/>
      </c>
      <c r="AQ47" s="218" t="str">
        <f>IF('5 Fertiliser Use'!V40="","",'5 Fertiliser Use'!V40)</f>
        <v/>
      </c>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9"/>
      <c r="ET47" s="219"/>
      <c r="EU47" s="219"/>
      <c r="EV47" s="219"/>
      <c r="EW47" s="219"/>
      <c r="EX47" s="219"/>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19"/>
      <c r="GE47" s="219"/>
      <c r="GF47" s="219"/>
      <c r="GG47" s="219"/>
      <c r="GH47" s="219"/>
      <c r="GI47" s="219"/>
      <c r="GJ47" s="219"/>
      <c r="GK47" s="219"/>
      <c r="GL47" s="219"/>
      <c r="GM47" s="219"/>
      <c r="GN47" s="219"/>
      <c r="GO47" s="219"/>
      <c r="GP47" s="219"/>
      <c r="GQ47" s="219"/>
      <c r="GR47" s="219"/>
      <c r="GS47" s="219"/>
      <c r="GT47" s="219"/>
      <c r="GU47" s="219"/>
      <c r="GV47" s="219"/>
      <c r="GW47" s="219"/>
      <c r="GX47" s="219"/>
      <c r="GY47" s="219"/>
      <c r="GZ47" s="219"/>
      <c r="HA47" s="219"/>
      <c r="HB47" s="219"/>
      <c r="HC47" s="219"/>
      <c r="HD47" s="219"/>
      <c r="HE47" s="219"/>
      <c r="HF47" s="219"/>
      <c r="HG47" s="219"/>
      <c r="HH47" s="219"/>
      <c r="HI47" s="219"/>
      <c r="HJ47" s="219"/>
      <c r="HK47" s="219"/>
      <c r="HL47" s="219"/>
      <c r="HM47" s="219"/>
      <c r="HN47" s="219"/>
      <c r="HO47" s="219"/>
      <c r="HP47" s="219"/>
      <c r="HQ47" s="219"/>
      <c r="HR47" s="219"/>
      <c r="HS47" s="219"/>
      <c r="HT47" s="219"/>
      <c r="HU47" s="219"/>
      <c r="HV47" s="219"/>
      <c r="HW47" s="219"/>
      <c r="HX47" s="219"/>
      <c r="HY47" s="219"/>
      <c r="HZ47" s="219"/>
      <c r="IA47" s="219"/>
      <c r="IB47" s="219"/>
      <c r="IC47" s="219"/>
      <c r="ID47" s="219"/>
      <c r="IE47" s="219"/>
      <c r="IF47" s="219"/>
      <c r="IG47" s="219"/>
      <c r="IH47" s="219"/>
      <c r="II47" s="219"/>
      <c r="IJ47" s="219"/>
      <c r="IK47" s="219"/>
      <c r="IL47" s="219"/>
      <c r="IM47" s="219"/>
      <c r="IN47" s="219"/>
      <c r="IO47" s="219"/>
      <c r="IP47" s="219"/>
      <c r="IQ47" s="219"/>
      <c r="IR47" s="219"/>
      <c r="IS47" s="219"/>
      <c r="IT47" s="219"/>
      <c r="IU47" s="219"/>
      <c r="IV47" s="219"/>
      <c r="IW47" s="219"/>
      <c r="IX47" s="219"/>
      <c r="IY47" s="219"/>
      <c r="IZ47" s="219"/>
      <c r="JA47" s="219"/>
      <c r="JB47" s="219"/>
      <c r="JC47" s="219"/>
      <c r="JD47" s="219"/>
      <c r="JE47" s="219"/>
      <c r="JF47" s="219"/>
      <c r="JG47" s="219"/>
      <c r="JH47" s="219"/>
      <c r="JI47" s="219"/>
      <c r="JJ47" s="219"/>
      <c r="JK47" s="219"/>
      <c r="JL47" s="219"/>
      <c r="JM47" s="219"/>
      <c r="JN47" s="219"/>
      <c r="JO47" s="219"/>
      <c r="JP47" s="219"/>
      <c r="JQ47" s="219"/>
      <c r="JR47" s="219"/>
      <c r="JS47" s="219"/>
      <c r="JT47" s="219"/>
      <c r="JU47" s="219"/>
      <c r="JV47" s="219"/>
      <c r="JW47" s="219"/>
      <c r="JX47" s="219"/>
      <c r="JY47" s="219"/>
      <c r="JZ47" s="219"/>
      <c r="KA47" s="219"/>
      <c r="KB47" s="219"/>
      <c r="KC47" s="219"/>
      <c r="KD47" s="219"/>
      <c r="KE47" s="219"/>
      <c r="KF47" s="219"/>
      <c r="KG47" s="219"/>
      <c r="KH47" s="219"/>
      <c r="KI47" s="219"/>
      <c r="KJ47" s="219"/>
      <c r="KK47" s="219"/>
      <c r="KL47" s="219"/>
      <c r="KM47" s="219"/>
      <c r="KN47" s="219"/>
      <c r="KO47" s="219"/>
      <c r="KP47" s="219"/>
      <c r="KQ47" s="219"/>
      <c r="KR47" s="219"/>
      <c r="KS47" s="219"/>
      <c r="KT47" s="219"/>
    </row>
    <row r="48" spans="1:306" s="89" customFormat="1" ht="11.25" customHeight="1" x14ac:dyDescent="0.2">
      <c r="A48" s="87" t="str">
        <f>IF('1 Farmers, Area, Prod.'!A38="","",'1 Farmers, Area, Prod.'!A38)</f>
        <v>Farmer 25</v>
      </c>
      <c r="B48" s="214" t="str">
        <f>IF('1 Farmers, Area, Prod.'!$B$6="","",('1 Farmers, Area, Prod.'!$B$6))</f>
        <v/>
      </c>
      <c r="C48" s="214" t="str">
        <f>IF('1 Farmers, Area, Prod.'!B38="","",'1 Farmers, Area, Prod.'!B38)</f>
        <v/>
      </c>
      <c r="D48" s="215" t="str">
        <f>IF('1 Farmers, Area, Prod.'!C38="","",'1 Farmers, Area, Prod.'!C38)</f>
        <v/>
      </c>
      <c r="E48" s="216" t="str">
        <f>IF('1 Farmers, Area, Prod.'!D38="","",'1 Farmers, Area, Prod.'!D38)</f>
        <v/>
      </c>
      <c r="F48" s="217"/>
      <c r="G48" s="217" t="str">
        <f>IF('2 Water Use'!B35="","",'2 Water Use'!B35)</f>
        <v/>
      </c>
      <c r="H48" s="216" t="str">
        <f>IF('2 Water Use'!C35="","",'2 Water Use'!C35)</f>
        <v/>
      </c>
      <c r="I48" s="216" t="str">
        <f>IF('3 Profitability'!B37="","",'3 Profitability'!B37)</f>
        <v/>
      </c>
      <c r="J48" s="216" t="str">
        <f>IF('3 Profitability'!C37="","",'3 Profitability'!C37)</f>
        <v/>
      </c>
      <c r="K48" s="216" t="str">
        <f>IF('3 Profitability'!D37="","",'3 Profitability'!D37)</f>
        <v/>
      </c>
      <c r="L48" s="216" t="str">
        <f>IF('3 Profitability'!E37="","",'3 Profitability'!E37)</f>
        <v/>
      </c>
      <c r="M48" s="216" t="str">
        <f>IF('3 Profitability'!F37="","",'3 Profitability'!F37)</f>
        <v/>
      </c>
      <c r="N48" s="216" t="str">
        <f>IF('3 Profitability'!G37="","",'3 Profitability'!G37)</f>
        <v/>
      </c>
      <c r="O48" s="216" t="str">
        <f>IF('3 Profitability'!H37="","",'3 Profitability'!H37)</f>
        <v/>
      </c>
      <c r="P48" s="216" t="str">
        <f>IF('3 Profitability'!I37="","",'3 Profitability'!I37)</f>
        <v/>
      </c>
      <c r="Q48" s="216" t="str">
        <f>IF('3 Profitability'!J37="","",'3 Profitability'!J37)</f>
        <v/>
      </c>
      <c r="R48" s="216" t="str">
        <f>IF('3 Profitability'!K37="","",'3 Profitability'!K37)</f>
        <v/>
      </c>
      <c r="S48" s="216" t="str">
        <f>IF('3 Profitability'!L37="","",'3 Profitability'!L37)</f>
        <v/>
      </c>
      <c r="T48" s="216" t="str">
        <f>IF('3 Profitability'!M37="","",'3 Profitability'!M37)</f>
        <v/>
      </c>
      <c r="U48" s="216" t="str">
        <f>IF('3 Profitability'!N37="","",'3 Profitability'!N37)</f>
        <v/>
      </c>
      <c r="V48" s="216" t="str">
        <f>IF('4 Child Labour'!B37="","",'4 Child Labour'!B37)</f>
        <v/>
      </c>
      <c r="W48" s="218" t="str">
        <f>IF('5 Fertiliser Use'!B41="","",'5 Fertiliser Use'!B41)</f>
        <v/>
      </c>
      <c r="X48" s="218" t="str">
        <f>IF('5 Fertiliser Use'!C41="","",'5 Fertiliser Use'!C41)</f>
        <v/>
      </c>
      <c r="Y48" s="218" t="str">
        <f>IF('5 Fertiliser Use'!D41="","",'5 Fertiliser Use'!D41)</f>
        <v/>
      </c>
      <c r="Z48" s="218" t="str">
        <f>IF('5 Fertiliser Use'!E41="","",'5 Fertiliser Use'!E41)</f>
        <v/>
      </c>
      <c r="AA48" s="218" t="str">
        <f>IF('5 Fertiliser Use'!F41="","",'5 Fertiliser Use'!F41)</f>
        <v/>
      </c>
      <c r="AB48" s="218" t="str">
        <f>IF('5 Fertiliser Use'!G41="","",'5 Fertiliser Use'!G41)</f>
        <v/>
      </c>
      <c r="AC48" s="218" t="str">
        <f>IF('5 Fertiliser Use'!H41="","",'5 Fertiliser Use'!H41)</f>
        <v/>
      </c>
      <c r="AD48" s="218" t="str">
        <f>IF('5 Fertiliser Use'!I41="","",'5 Fertiliser Use'!I41)</f>
        <v/>
      </c>
      <c r="AE48" s="218" t="str">
        <f>IF('5 Fertiliser Use'!J41="","",'5 Fertiliser Use'!J41)</f>
        <v/>
      </c>
      <c r="AF48" s="218" t="str">
        <f>IF('5 Fertiliser Use'!K41="","",'5 Fertiliser Use'!K41)</f>
        <v/>
      </c>
      <c r="AG48" s="218" t="str">
        <f>IF('5 Fertiliser Use'!L41="","",'5 Fertiliser Use'!L41)</f>
        <v/>
      </c>
      <c r="AH48" s="218" t="str">
        <f>IF('5 Fertiliser Use'!M41="","",'5 Fertiliser Use'!M41)</f>
        <v/>
      </c>
      <c r="AI48" s="218" t="str">
        <f>IF('5 Fertiliser Use'!N41="","",'5 Fertiliser Use'!N41)</f>
        <v/>
      </c>
      <c r="AJ48" s="218" t="str">
        <f>IF('5 Fertiliser Use'!O41="","",'5 Fertiliser Use'!O41)</f>
        <v/>
      </c>
      <c r="AK48" s="218" t="str">
        <f>IF('5 Fertiliser Use'!P41="","",'5 Fertiliser Use'!P41)</f>
        <v/>
      </c>
      <c r="AL48" s="218" t="str">
        <f>IF('5 Fertiliser Use'!Q41="","",'5 Fertiliser Use'!Q41)</f>
        <v/>
      </c>
      <c r="AM48" s="218" t="str">
        <f>IF('5 Fertiliser Use'!R41="","",'5 Fertiliser Use'!R41)</f>
        <v/>
      </c>
      <c r="AN48" s="218" t="str">
        <f>IF('5 Fertiliser Use'!S41="","",'5 Fertiliser Use'!S41)</f>
        <v/>
      </c>
      <c r="AO48" s="218" t="str">
        <f>IF('5 Fertiliser Use'!T41="","",'5 Fertiliser Use'!T41)</f>
        <v/>
      </c>
      <c r="AP48" s="218" t="str">
        <f>IF('5 Fertiliser Use'!U41="","",'5 Fertiliser Use'!U41)</f>
        <v/>
      </c>
      <c r="AQ48" s="218" t="str">
        <f>IF('5 Fertiliser Use'!V41="","",'5 Fertiliser Use'!V41)</f>
        <v/>
      </c>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c r="EI48" s="219"/>
      <c r="EJ48" s="219"/>
      <c r="EK48" s="219"/>
      <c r="EL48" s="219"/>
      <c r="EM48" s="219"/>
      <c r="EN48" s="219"/>
      <c r="EO48" s="219"/>
      <c r="EP48" s="219"/>
      <c r="EQ48" s="219"/>
      <c r="ER48" s="219"/>
      <c r="ES48" s="219"/>
      <c r="ET48" s="219"/>
      <c r="EU48" s="219"/>
      <c r="EV48" s="219"/>
      <c r="EW48" s="219"/>
      <c r="EX48" s="219"/>
      <c r="EY48" s="219"/>
      <c r="EZ48" s="219"/>
      <c r="FA48" s="219"/>
      <c r="FB48" s="219"/>
      <c r="FC48" s="219"/>
      <c r="FD48" s="219"/>
      <c r="FE48" s="219"/>
      <c r="FF48" s="219"/>
      <c r="FG48" s="219"/>
      <c r="FH48" s="219"/>
      <c r="FI48" s="219"/>
      <c r="FJ48" s="219"/>
      <c r="FK48" s="219"/>
      <c r="FL48" s="219"/>
      <c r="FM48" s="219"/>
      <c r="FN48" s="219"/>
      <c r="FO48" s="219"/>
      <c r="FP48" s="219"/>
      <c r="FQ48" s="219"/>
      <c r="FR48" s="219"/>
      <c r="FS48" s="219"/>
      <c r="FT48" s="219"/>
      <c r="FU48" s="219"/>
      <c r="FV48" s="219"/>
      <c r="FW48" s="219"/>
      <c r="FX48" s="219"/>
      <c r="FY48" s="219"/>
      <c r="FZ48" s="219"/>
      <c r="GA48" s="219"/>
      <c r="GB48" s="219"/>
      <c r="GC48" s="219"/>
      <c r="GD48" s="219"/>
      <c r="GE48" s="219"/>
      <c r="GF48" s="219"/>
      <c r="GG48" s="219"/>
      <c r="GH48" s="219"/>
      <c r="GI48" s="219"/>
      <c r="GJ48" s="219"/>
      <c r="GK48" s="219"/>
      <c r="GL48" s="219"/>
      <c r="GM48" s="219"/>
      <c r="GN48" s="219"/>
      <c r="GO48" s="219"/>
      <c r="GP48" s="219"/>
      <c r="GQ48" s="219"/>
      <c r="GR48" s="219"/>
      <c r="GS48" s="219"/>
      <c r="GT48" s="219"/>
      <c r="GU48" s="219"/>
      <c r="GV48" s="219"/>
      <c r="GW48" s="219"/>
      <c r="GX48" s="219"/>
      <c r="GY48" s="219"/>
      <c r="GZ48" s="219"/>
      <c r="HA48" s="219"/>
      <c r="HB48" s="219"/>
      <c r="HC48" s="219"/>
      <c r="HD48" s="219"/>
      <c r="HE48" s="219"/>
      <c r="HF48" s="219"/>
      <c r="HG48" s="219"/>
      <c r="HH48" s="219"/>
      <c r="HI48" s="219"/>
      <c r="HJ48" s="219"/>
      <c r="HK48" s="219"/>
      <c r="HL48" s="219"/>
      <c r="HM48" s="219"/>
      <c r="HN48" s="219"/>
      <c r="HO48" s="219"/>
      <c r="HP48" s="219"/>
      <c r="HQ48" s="219"/>
      <c r="HR48" s="219"/>
      <c r="HS48" s="219"/>
      <c r="HT48" s="219"/>
      <c r="HU48" s="219"/>
      <c r="HV48" s="219"/>
      <c r="HW48" s="219"/>
      <c r="HX48" s="219"/>
      <c r="HY48" s="219"/>
      <c r="HZ48" s="219"/>
      <c r="IA48" s="219"/>
      <c r="IB48" s="219"/>
      <c r="IC48" s="219"/>
      <c r="ID48" s="219"/>
      <c r="IE48" s="219"/>
      <c r="IF48" s="219"/>
      <c r="IG48" s="219"/>
      <c r="IH48" s="219"/>
      <c r="II48" s="219"/>
      <c r="IJ48" s="219"/>
      <c r="IK48" s="219"/>
      <c r="IL48" s="219"/>
      <c r="IM48" s="219"/>
      <c r="IN48" s="219"/>
      <c r="IO48" s="219"/>
      <c r="IP48" s="219"/>
      <c r="IQ48" s="219"/>
      <c r="IR48" s="219"/>
      <c r="IS48" s="219"/>
      <c r="IT48" s="219"/>
      <c r="IU48" s="219"/>
      <c r="IV48" s="219"/>
      <c r="IW48" s="219"/>
      <c r="IX48" s="219"/>
      <c r="IY48" s="219"/>
      <c r="IZ48" s="219"/>
      <c r="JA48" s="219"/>
      <c r="JB48" s="219"/>
      <c r="JC48" s="219"/>
      <c r="JD48" s="219"/>
      <c r="JE48" s="219"/>
      <c r="JF48" s="219"/>
      <c r="JG48" s="219"/>
      <c r="JH48" s="219"/>
      <c r="JI48" s="219"/>
      <c r="JJ48" s="219"/>
      <c r="JK48" s="219"/>
      <c r="JL48" s="219"/>
      <c r="JM48" s="219"/>
      <c r="JN48" s="219"/>
      <c r="JO48" s="219"/>
      <c r="JP48" s="219"/>
      <c r="JQ48" s="219"/>
      <c r="JR48" s="219"/>
      <c r="JS48" s="219"/>
      <c r="JT48" s="219"/>
      <c r="JU48" s="219"/>
      <c r="JV48" s="219"/>
      <c r="JW48" s="219"/>
      <c r="JX48" s="219"/>
      <c r="JY48" s="219"/>
      <c r="JZ48" s="219"/>
      <c r="KA48" s="219"/>
      <c r="KB48" s="219"/>
      <c r="KC48" s="219"/>
      <c r="KD48" s="219"/>
      <c r="KE48" s="219"/>
      <c r="KF48" s="219"/>
      <c r="KG48" s="219"/>
      <c r="KH48" s="219"/>
      <c r="KI48" s="219"/>
      <c r="KJ48" s="219"/>
      <c r="KK48" s="219"/>
      <c r="KL48" s="219"/>
      <c r="KM48" s="219"/>
      <c r="KN48" s="219"/>
      <c r="KO48" s="219"/>
      <c r="KP48" s="219"/>
      <c r="KQ48" s="219"/>
      <c r="KR48" s="219"/>
      <c r="KS48" s="219"/>
      <c r="KT48" s="219"/>
    </row>
    <row r="49" spans="1:306" s="89" customFormat="1" ht="11.25" customHeight="1" x14ac:dyDescent="0.2">
      <c r="A49" s="87" t="str">
        <f>IF('1 Farmers, Area, Prod.'!A39="","",'1 Farmers, Area, Prod.'!A39)</f>
        <v>Farmer 26</v>
      </c>
      <c r="B49" s="214" t="str">
        <f>IF('1 Farmers, Area, Prod.'!$B$6="","",('1 Farmers, Area, Prod.'!$B$6))</f>
        <v/>
      </c>
      <c r="C49" s="214" t="str">
        <f>IF('1 Farmers, Area, Prod.'!B39="","",'1 Farmers, Area, Prod.'!B39)</f>
        <v/>
      </c>
      <c r="D49" s="215" t="str">
        <f>IF('1 Farmers, Area, Prod.'!C39="","",'1 Farmers, Area, Prod.'!C39)</f>
        <v/>
      </c>
      <c r="E49" s="216" t="str">
        <f>IF('1 Farmers, Area, Prod.'!D39="","",'1 Farmers, Area, Prod.'!D39)</f>
        <v/>
      </c>
      <c r="F49" s="217"/>
      <c r="G49" s="217" t="str">
        <f>IF('2 Water Use'!B36="","",'2 Water Use'!B36)</f>
        <v/>
      </c>
      <c r="H49" s="216" t="str">
        <f>IF('2 Water Use'!C36="","",'2 Water Use'!C36)</f>
        <v/>
      </c>
      <c r="I49" s="216" t="str">
        <f>IF('3 Profitability'!B38="","",'3 Profitability'!B38)</f>
        <v/>
      </c>
      <c r="J49" s="216" t="str">
        <f>IF('3 Profitability'!C38="","",'3 Profitability'!C38)</f>
        <v/>
      </c>
      <c r="K49" s="216" t="str">
        <f>IF('3 Profitability'!D38="","",'3 Profitability'!D38)</f>
        <v/>
      </c>
      <c r="L49" s="216" t="str">
        <f>IF('3 Profitability'!E38="","",'3 Profitability'!E38)</f>
        <v/>
      </c>
      <c r="M49" s="216" t="str">
        <f>IF('3 Profitability'!F38="","",'3 Profitability'!F38)</f>
        <v/>
      </c>
      <c r="N49" s="216" t="str">
        <f>IF('3 Profitability'!G38="","",'3 Profitability'!G38)</f>
        <v/>
      </c>
      <c r="O49" s="216" t="str">
        <f>IF('3 Profitability'!H38="","",'3 Profitability'!H38)</f>
        <v/>
      </c>
      <c r="P49" s="216" t="str">
        <f>IF('3 Profitability'!I38="","",'3 Profitability'!I38)</f>
        <v/>
      </c>
      <c r="Q49" s="216" t="str">
        <f>IF('3 Profitability'!J38="","",'3 Profitability'!J38)</f>
        <v/>
      </c>
      <c r="R49" s="216" t="str">
        <f>IF('3 Profitability'!K38="","",'3 Profitability'!K38)</f>
        <v/>
      </c>
      <c r="S49" s="216" t="str">
        <f>IF('3 Profitability'!L38="","",'3 Profitability'!L38)</f>
        <v/>
      </c>
      <c r="T49" s="216" t="str">
        <f>IF('3 Profitability'!M38="","",'3 Profitability'!M38)</f>
        <v/>
      </c>
      <c r="U49" s="216" t="str">
        <f>IF('3 Profitability'!N38="","",'3 Profitability'!N38)</f>
        <v/>
      </c>
      <c r="V49" s="216" t="str">
        <f>IF('4 Child Labour'!B38="","",'4 Child Labour'!B38)</f>
        <v/>
      </c>
      <c r="W49" s="218" t="str">
        <f>IF('5 Fertiliser Use'!B42="","",'5 Fertiliser Use'!B42)</f>
        <v/>
      </c>
      <c r="X49" s="218" t="str">
        <f>IF('5 Fertiliser Use'!C42="","",'5 Fertiliser Use'!C42)</f>
        <v/>
      </c>
      <c r="Y49" s="218" t="str">
        <f>IF('5 Fertiliser Use'!D42="","",'5 Fertiliser Use'!D42)</f>
        <v/>
      </c>
      <c r="Z49" s="218" t="str">
        <f>IF('5 Fertiliser Use'!E42="","",'5 Fertiliser Use'!E42)</f>
        <v/>
      </c>
      <c r="AA49" s="218" t="str">
        <f>IF('5 Fertiliser Use'!F42="","",'5 Fertiliser Use'!F42)</f>
        <v/>
      </c>
      <c r="AB49" s="218" t="str">
        <f>IF('5 Fertiliser Use'!G42="","",'5 Fertiliser Use'!G42)</f>
        <v/>
      </c>
      <c r="AC49" s="218" t="str">
        <f>IF('5 Fertiliser Use'!H42="","",'5 Fertiliser Use'!H42)</f>
        <v/>
      </c>
      <c r="AD49" s="218" t="str">
        <f>IF('5 Fertiliser Use'!I42="","",'5 Fertiliser Use'!I42)</f>
        <v/>
      </c>
      <c r="AE49" s="218" t="str">
        <f>IF('5 Fertiliser Use'!J42="","",'5 Fertiliser Use'!J42)</f>
        <v/>
      </c>
      <c r="AF49" s="218" t="str">
        <f>IF('5 Fertiliser Use'!K42="","",'5 Fertiliser Use'!K42)</f>
        <v/>
      </c>
      <c r="AG49" s="218" t="str">
        <f>IF('5 Fertiliser Use'!L42="","",'5 Fertiliser Use'!L42)</f>
        <v/>
      </c>
      <c r="AH49" s="218" t="str">
        <f>IF('5 Fertiliser Use'!M42="","",'5 Fertiliser Use'!M42)</f>
        <v/>
      </c>
      <c r="AI49" s="218" t="str">
        <f>IF('5 Fertiliser Use'!N42="","",'5 Fertiliser Use'!N42)</f>
        <v/>
      </c>
      <c r="AJ49" s="218" t="str">
        <f>IF('5 Fertiliser Use'!O42="","",'5 Fertiliser Use'!O42)</f>
        <v/>
      </c>
      <c r="AK49" s="218" t="str">
        <f>IF('5 Fertiliser Use'!P42="","",'5 Fertiliser Use'!P42)</f>
        <v/>
      </c>
      <c r="AL49" s="218" t="str">
        <f>IF('5 Fertiliser Use'!Q42="","",'5 Fertiliser Use'!Q42)</f>
        <v/>
      </c>
      <c r="AM49" s="218" t="str">
        <f>IF('5 Fertiliser Use'!R42="","",'5 Fertiliser Use'!R42)</f>
        <v/>
      </c>
      <c r="AN49" s="218" t="str">
        <f>IF('5 Fertiliser Use'!S42="","",'5 Fertiliser Use'!S42)</f>
        <v/>
      </c>
      <c r="AO49" s="218" t="str">
        <f>IF('5 Fertiliser Use'!T42="","",'5 Fertiliser Use'!T42)</f>
        <v/>
      </c>
      <c r="AP49" s="218" t="str">
        <f>IF('5 Fertiliser Use'!U42="","",'5 Fertiliser Use'!U42)</f>
        <v/>
      </c>
      <c r="AQ49" s="218" t="str">
        <f>IF('5 Fertiliser Use'!V42="","",'5 Fertiliser Use'!V42)</f>
        <v/>
      </c>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c r="EI49" s="219"/>
      <c r="EJ49" s="219"/>
      <c r="EK49" s="219"/>
      <c r="EL49" s="219"/>
      <c r="EM49" s="219"/>
      <c r="EN49" s="219"/>
      <c r="EO49" s="219"/>
      <c r="EP49" s="219"/>
      <c r="EQ49" s="219"/>
      <c r="ER49" s="219"/>
      <c r="ES49" s="219"/>
      <c r="ET49" s="219"/>
      <c r="EU49" s="219"/>
      <c r="EV49" s="219"/>
      <c r="EW49" s="219"/>
      <c r="EX49" s="219"/>
      <c r="EY49" s="219"/>
      <c r="EZ49" s="219"/>
      <c r="FA49" s="219"/>
      <c r="FB49" s="219"/>
      <c r="FC49" s="219"/>
      <c r="FD49" s="219"/>
      <c r="FE49" s="219"/>
      <c r="FF49" s="219"/>
      <c r="FG49" s="219"/>
      <c r="FH49" s="219"/>
      <c r="FI49" s="219"/>
      <c r="FJ49" s="219"/>
      <c r="FK49" s="219"/>
      <c r="FL49" s="219"/>
      <c r="FM49" s="219"/>
      <c r="FN49" s="219"/>
      <c r="FO49" s="219"/>
      <c r="FP49" s="219"/>
      <c r="FQ49" s="219"/>
      <c r="FR49" s="219"/>
      <c r="FS49" s="219"/>
      <c r="FT49" s="219"/>
      <c r="FU49" s="219"/>
      <c r="FV49" s="219"/>
      <c r="FW49" s="219"/>
      <c r="FX49" s="219"/>
      <c r="FY49" s="219"/>
      <c r="FZ49" s="219"/>
      <c r="GA49" s="219"/>
      <c r="GB49" s="219"/>
      <c r="GC49" s="219"/>
      <c r="GD49" s="219"/>
      <c r="GE49" s="219"/>
      <c r="GF49" s="219"/>
      <c r="GG49" s="219"/>
      <c r="GH49" s="219"/>
      <c r="GI49" s="219"/>
      <c r="GJ49" s="219"/>
      <c r="GK49" s="219"/>
      <c r="GL49" s="219"/>
      <c r="GM49" s="219"/>
      <c r="GN49" s="219"/>
      <c r="GO49" s="219"/>
      <c r="GP49" s="219"/>
      <c r="GQ49" s="219"/>
      <c r="GR49" s="219"/>
      <c r="GS49" s="219"/>
      <c r="GT49" s="219"/>
      <c r="GU49" s="219"/>
      <c r="GV49" s="219"/>
      <c r="GW49" s="219"/>
      <c r="GX49" s="219"/>
      <c r="GY49" s="219"/>
      <c r="GZ49" s="219"/>
      <c r="HA49" s="219"/>
      <c r="HB49" s="219"/>
      <c r="HC49" s="219"/>
      <c r="HD49" s="219"/>
      <c r="HE49" s="219"/>
      <c r="HF49" s="219"/>
      <c r="HG49" s="219"/>
      <c r="HH49" s="219"/>
      <c r="HI49" s="219"/>
      <c r="HJ49" s="219"/>
      <c r="HK49" s="219"/>
      <c r="HL49" s="219"/>
      <c r="HM49" s="219"/>
      <c r="HN49" s="219"/>
      <c r="HO49" s="219"/>
      <c r="HP49" s="219"/>
      <c r="HQ49" s="219"/>
      <c r="HR49" s="219"/>
      <c r="HS49" s="219"/>
      <c r="HT49" s="219"/>
      <c r="HU49" s="219"/>
      <c r="HV49" s="219"/>
      <c r="HW49" s="219"/>
      <c r="HX49" s="219"/>
      <c r="HY49" s="219"/>
      <c r="HZ49" s="219"/>
      <c r="IA49" s="219"/>
      <c r="IB49" s="219"/>
      <c r="IC49" s="219"/>
      <c r="ID49" s="219"/>
      <c r="IE49" s="219"/>
      <c r="IF49" s="219"/>
      <c r="IG49" s="219"/>
      <c r="IH49" s="219"/>
      <c r="II49" s="219"/>
      <c r="IJ49" s="219"/>
      <c r="IK49" s="219"/>
      <c r="IL49" s="219"/>
      <c r="IM49" s="219"/>
      <c r="IN49" s="219"/>
      <c r="IO49" s="219"/>
      <c r="IP49" s="219"/>
      <c r="IQ49" s="219"/>
      <c r="IR49" s="219"/>
      <c r="IS49" s="219"/>
      <c r="IT49" s="219"/>
      <c r="IU49" s="219"/>
      <c r="IV49" s="219"/>
      <c r="IW49" s="219"/>
      <c r="IX49" s="219"/>
      <c r="IY49" s="219"/>
      <c r="IZ49" s="219"/>
      <c r="JA49" s="219"/>
      <c r="JB49" s="219"/>
      <c r="JC49" s="219"/>
      <c r="JD49" s="219"/>
      <c r="JE49" s="219"/>
      <c r="JF49" s="219"/>
      <c r="JG49" s="219"/>
      <c r="JH49" s="219"/>
      <c r="JI49" s="219"/>
      <c r="JJ49" s="219"/>
      <c r="JK49" s="219"/>
      <c r="JL49" s="219"/>
      <c r="JM49" s="219"/>
      <c r="JN49" s="219"/>
      <c r="JO49" s="219"/>
      <c r="JP49" s="219"/>
      <c r="JQ49" s="219"/>
      <c r="JR49" s="219"/>
      <c r="JS49" s="219"/>
      <c r="JT49" s="219"/>
      <c r="JU49" s="219"/>
      <c r="JV49" s="219"/>
      <c r="JW49" s="219"/>
      <c r="JX49" s="219"/>
      <c r="JY49" s="219"/>
      <c r="JZ49" s="219"/>
      <c r="KA49" s="219"/>
      <c r="KB49" s="219"/>
      <c r="KC49" s="219"/>
      <c r="KD49" s="219"/>
      <c r="KE49" s="219"/>
      <c r="KF49" s="219"/>
      <c r="KG49" s="219"/>
      <c r="KH49" s="219"/>
      <c r="KI49" s="219"/>
      <c r="KJ49" s="219"/>
      <c r="KK49" s="219"/>
      <c r="KL49" s="219"/>
      <c r="KM49" s="219"/>
      <c r="KN49" s="219"/>
      <c r="KO49" s="219"/>
      <c r="KP49" s="219"/>
      <c r="KQ49" s="219"/>
      <c r="KR49" s="219"/>
      <c r="KS49" s="219"/>
      <c r="KT49" s="219"/>
    </row>
    <row r="50" spans="1:306" s="89" customFormat="1" ht="11.25" customHeight="1" x14ac:dyDescent="0.2">
      <c r="A50" s="87" t="str">
        <f>IF('1 Farmers, Area, Prod.'!A40="","",'1 Farmers, Area, Prod.'!A40)</f>
        <v>Farmer 27</v>
      </c>
      <c r="B50" s="214" t="str">
        <f>IF('1 Farmers, Area, Prod.'!$B$6="","",('1 Farmers, Area, Prod.'!$B$6))</f>
        <v/>
      </c>
      <c r="C50" s="214" t="str">
        <f>IF('1 Farmers, Area, Prod.'!B40="","",'1 Farmers, Area, Prod.'!B40)</f>
        <v/>
      </c>
      <c r="D50" s="215" t="str">
        <f>IF('1 Farmers, Area, Prod.'!C40="","",'1 Farmers, Area, Prod.'!C40)</f>
        <v/>
      </c>
      <c r="E50" s="216" t="str">
        <f>IF('1 Farmers, Area, Prod.'!D40="","",'1 Farmers, Area, Prod.'!D40)</f>
        <v/>
      </c>
      <c r="F50" s="217"/>
      <c r="G50" s="217" t="str">
        <f>IF('2 Water Use'!B37="","",'2 Water Use'!B37)</f>
        <v/>
      </c>
      <c r="H50" s="216" t="str">
        <f>IF('2 Water Use'!C37="","",'2 Water Use'!C37)</f>
        <v/>
      </c>
      <c r="I50" s="216" t="str">
        <f>IF('3 Profitability'!B39="","",'3 Profitability'!B39)</f>
        <v/>
      </c>
      <c r="J50" s="216" t="str">
        <f>IF('3 Profitability'!C39="","",'3 Profitability'!C39)</f>
        <v/>
      </c>
      <c r="K50" s="216" t="str">
        <f>IF('3 Profitability'!D39="","",'3 Profitability'!D39)</f>
        <v/>
      </c>
      <c r="L50" s="216" t="str">
        <f>IF('3 Profitability'!E39="","",'3 Profitability'!E39)</f>
        <v/>
      </c>
      <c r="M50" s="216" t="str">
        <f>IF('3 Profitability'!F39="","",'3 Profitability'!F39)</f>
        <v/>
      </c>
      <c r="N50" s="216" t="str">
        <f>IF('3 Profitability'!G39="","",'3 Profitability'!G39)</f>
        <v/>
      </c>
      <c r="O50" s="216" t="str">
        <f>IF('3 Profitability'!H39="","",'3 Profitability'!H39)</f>
        <v/>
      </c>
      <c r="P50" s="216" t="str">
        <f>IF('3 Profitability'!I39="","",'3 Profitability'!I39)</f>
        <v/>
      </c>
      <c r="Q50" s="216" t="str">
        <f>IF('3 Profitability'!J39="","",'3 Profitability'!J39)</f>
        <v/>
      </c>
      <c r="R50" s="216" t="str">
        <f>IF('3 Profitability'!K39="","",'3 Profitability'!K39)</f>
        <v/>
      </c>
      <c r="S50" s="216" t="str">
        <f>IF('3 Profitability'!L39="","",'3 Profitability'!L39)</f>
        <v/>
      </c>
      <c r="T50" s="216" t="str">
        <f>IF('3 Profitability'!M39="","",'3 Profitability'!M39)</f>
        <v/>
      </c>
      <c r="U50" s="216" t="str">
        <f>IF('3 Profitability'!N39="","",'3 Profitability'!N39)</f>
        <v/>
      </c>
      <c r="V50" s="216" t="str">
        <f>IF('4 Child Labour'!B39="","",'4 Child Labour'!B39)</f>
        <v/>
      </c>
      <c r="W50" s="218" t="str">
        <f>IF('5 Fertiliser Use'!B43="","",'5 Fertiliser Use'!B43)</f>
        <v/>
      </c>
      <c r="X50" s="218" t="str">
        <f>IF('5 Fertiliser Use'!C43="","",'5 Fertiliser Use'!C43)</f>
        <v/>
      </c>
      <c r="Y50" s="218" t="str">
        <f>IF('5 Fertiliser Use'!D43="","",'5 Fertiliser Use'!D43)</f>
        <v/>
      </c>
      <c r="Z50" s="218" t="str">
        <f>IF('5 Fertiliser Use'!E43="","",'5 Fertiliser Use'!E43)</f>
        <v/>
      </c>
      <c r="AA50" s="218" t="str">
        <f>IF('5 Fertiliser Use'!F43="","",'5 Fertiliser Use'!F43)</f>
        <v/>
      </c>
      <c r="AB50" s="218" t="str">
        <f>IF('5 Fertiliser Use'!G43="","",'5 Fertiliser Use'!G43)</f>
        <v/>
      </c>
      <c r="AC50" s="218" t="str">
        <f>IF('5 Fertiliser Use'!H43="","",'5 Fertiliser Use'!H43)</f>
        <v/>
      </c>
      <c r="AD50" s="218" t="str">
        <f>IF('5 Fertiliser Use'!I43="","",'5 Fertiliser Use'!I43)</f>
        <v/>
      </c>
      <c r="AE50" s="218" t="str">
        <f>IF('5 Fertiliser Use'!J43="","",'5 Fertiliser Use'!J43)</f>
        <v/>
      </c>
      <c r="AF50" s="218" t="str">
        <f>IF('5 Fertiliser Use'!K43="","",'5 Fertiliser Use'!K43)</f>
        <v/>
      </c>
      <c r="AG50" s="218" t="str">
        <f>IF('5 Fertiliser Use'!L43="","",'5 Fertiliser Use'!L43)</f>
        <v/>
      </c>
      <c r="AH50" s="218" t="str">
        <f>IF('5 Fertiliser Use'!M43="","",'5 Fertiliser Use'!M43)</f>
        <v/>
      </c>
      <c r="AI50" s="218" t="str">
        <f>IF('5 Fertiliser Use'!N43="","",'5 Fertiliser Use'!N43)</f>
        <v/>
      </c>
      <c r="AJ50" s="218" t="str">
        <f>IF('5 Fertiliser Use'!O43="","",'5 Fertiliser Use'!O43)</f>
        <v/>
      </c>
      <c r="AK50" s="218" t="str">
        <f>IF('5 Fertiliser Use'!P43="","",'5 Fertiliser Use'!P43)</f>
        <v/>
      </c>
      <c r="AL50" s="218" t="str">
        <f>IF('5 Fertiliser Use'!Q43="","",'5 Fertiliser Use'!Q43)</f>
        <v/>
      </c>
      <c r="AM50" s="218" t="str">
        <f>IF('5 Fertiliser Use'!R43="","",'5 Fertiliser Use'!R43)</f>
        <v/>
      </c>
      <c r="AN50" s="218" t="str">
        <f>IF('5 Fertiliser Use'!S43="","",'5 Fertiliser Use'!S43)</f>
        <v/>
      </c>
      <c r="AO50" s="218" t="str">
        <f>IF('5 Fertiliser Use'!T43="","",'5 Fertiliser Use'!T43)</f>
        <v/>
      </c>
      <c r="AP50" s="218" t="str">
        <f>IF('5 Fertiliser Use'!U43="","",'5 Fertiliser Use'!U43)</f>
        <v/>
      </c>
      <c r="AQ50" s="218" t="str">
        <f>IF('5 Fertiliser Use'!V43="","",'5 Fertiliser Use'!V43)</f>
        <v/>
      </c>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19"/>
      <c r="CV50" s="219"/>
      <c r="CW50" s="219"/>
      <c r="CX50" s="219"/>
      <c r="CY50" s="219"/>
      <c r="CZ50" s="219"/>
      <c r="DA50" s="219"/>
      <c r="DB50" s="219"/>
      <c r="DC50" s="219"/>
      <c r="DD50" s="219"/>
      <c r="DE50" s="219"/>
      <c r="DF50" s="219"/>
      <c r="DG50" s="219"/>
      <c r="DH50" s="219"/>
      <c r="DI50" s="219"/>
      <c r="DJ50" s="219"/>
      <c r="DK50" s="219"/>
      <c r="DL50" s="219"/>
      <c r="DM50" s="219"/>
      <c r="DN50" s="219"/>
      <c r="DO50" s="219"/>
      <c r="DP50" s="219"/>
      <c r="DQ50" s="219"/>
      <c r="DR50" s="219"/>
      <c r="DS50" s="219"/>
      <c r="DT50" s="219"/>
      <c r="DU50" s="219"/>
      <c r="DV50" s="219"/>
      <c r="DW50" s="219"/>
      <c r="DX50" s="219"/>
      <c r="DY50" s="219"/>
      <c r="DZ50" s="219"/>
      <c r="EA50" s="219"/>
      <c r="EB50" s="219"/>
      <c r="EC50" s="219"/>
      <c r="ED50" s="219"/>
      <c r="EE50" s="219"/>
      <c r="EF50" s="219"/>
      <c r="EG50" s="219"/>
      <c r="EH50" s="219"/>
      <c r="EI50" s="219"/>
      <c r="EJ50" s="219"/>
      <c r="EK50" s="219"/>
      <c r="EL50" s="219"/>
      <c r="EM50" s="219"/>
      <c r="EN50" s="219"/>
      <c r="EO50" s="219"/>
      <c r="EP50" s="219"/>
      <c r="EQ50" s="219"/>
      <c r="ER50" s="219"/>
      <c r="ES50" s="219"/>
      <c r="ET50" s="219"/>
      <c r="EU50" s="219"/>
      <c r="EV50" s="219"/>
      <c r="EW50" s="219"/>
      <c r="EX50" s="219"/>
      <c r="EY50" s="219"/>
      <c r="EZ50" s="219"/>
      <c r="FA50" s="219"/>
      <c r="FB50" s="219"/>
      <c r="FC50" s="219"/>
      <c r="FD50" s="219"/>
      <c r="FE50" s="219"/>
      <c r="FF50" s="219"/>
      <c r="FG50" s="219"/>
      <c r="FH50" s="219"/>
      <c r="FI50" s="219"/>
      <c r="FJ50" s="219"/>
      <c r="FK50" s="219"/>
      <c r="FL50" s="219"/>
      <c r="FM50" s="219"/>
      <c r="FN50" s="219"/>
      <c r="FO50" s="219"/>
      <c r="FP50" s="219"/>
      <c r="FQ50" s="219"/>
      <c r="FR50" s="219"/>
      <c r="FS50" s="219"/>
      <c r="FT50" s="219"/>
      <c r="FU50" s="219"/>
      <c r="FV50" s="219"/>
      <c r="FW50" s="219"/>
      <c r="FX50" s="219"/>
      <c r="FY50" s="219"/>
      <c r="FZ50" s="219"/>
      <c r="GA50" s="219"/>
      <c r="GB50" s="219"/>
      <c r="GC50" s="219"/>
      <c r="GD50" s="219"/>
      <c r="GE50" s="219"/>
      <c r="GF50" s="219"/>
      <c r="GG50" s="219"/>
      <c r="GH50" s="219"/>
      <c r="GI50" s="219"/>
      <c r="GJ50" s="219"/>
      <c r="GK50" s="219"/>
      <c r="GL50" s="219"/>
      <c r="GM50" s="219"/>
      <c r="GN50" s="219"/>
      <c r="GO50" s="219"/>
      <c r="GP50" s="219"/>
      <c r="GQ50" s="219"/>
      <c r="GR50" s="219"/>
      <c r="GS50" s="219"/>
      <c r="GT50" s="219"/>
      <c r="GU50" s="219"/>
      <c r="GV50" s="219"/>
      <c r="GW50" s="219"/>
      <c r="GX50" s="219"/>
      <c r="GY50" s="219"/>
      <c r="GZ50" s="219"/>
      <c r="HA50" s="219"/>
      <c r="HB50" s="219"/>
      <c r="HC50" s="219"/>
      <c r="HD50" s="219"/>
      <c r="HE50" s="219"/>
      <c r="HF50" s="219"/>
      <c r="HG50" s="219"/>
      <c r="HH50" s="219"/>
      <c r="HI50" s="219"/>
      <c r="HJ50" s="219"/>
      <c r="HK50" s="219"/>
      <c r="HL50" s="219"/>
      <c r="HM50" s="219"/>
      <c r="HN50" s="219"/>
      <c r="HO50" s="219"/>
      <c r="HP50" s="219"/>
      <c r="HQ50" s="219"/>
      <c r="HR50" s="219"/>
      <c r="HS50" s="219"/>
      <c r="HT50" s="219"/>
      <c r="HU50" s="219"/>
      <c r="HV50" s="219"/>
      <c r="HW50" s="219"/>
      <c r="HX50" s="219"/>
      <c r="HY50" s="219"/>
      <c r="HZ50" s="219"/>
      <c r="IA50" s="219"/>
      <c r="IB50" s="219"/>
      <c r="IC50" s="219"/>
      <c r="ID50" s="219"/>
      <c r="IE50" s="219"/>
      <c r="IF50" s="219"/>
      <c r="IG50" s="219"/>
      <c r="IH50" s="219"/>
      <c r="II50" s="219"/>
      <c r="IJ50" s="219"/>
      <c r="IK50" s="219"/>
      <c r="IL50" s="219"/>
      <c r="IM50" s="219"/>
      <c r="IN50" s="219"/>
      <c r="IO50" s="219"/>
      <c r="IP50" s="219"/>
      <c r="IQ50" s="219"/>
      <c r="IR50" s="219"/>
      <c r="IS50" s="219"/>
      <c r="IT50" s="219"/>
      <c r="IU50" s="219"/>
      <c r="IV50" s="219"/>
      <c r="IW50" s="219"/>
      <c r="IX50" s="219"/>
      <c r="IY50" s="219"/>
      <c r="IZ50" s="219"/>
      <c r="JA50" s="219"/>
      <c r="JB50" s="219"/>
      <c r="JC50" s="219"/>
      <c r="JD50" s="219"/>
      <c r="JE50" s="219"/>
      <c r="JF50" s="219"/>
      <c r="JG50" s="219"/>
      <c r="JH50" s="219"/>
      <c r="JI50" s="219"/>
      <c r="JJ50" s="219"/>
      <c r="JK50" s="219"/>
      <c r="JL50" s="219"/>
      <c r="JM50" s="219"/>
      <c r="JN50" s="219"/>
      <c r="JO50" s="219"/>
      <c r="JP50" s="219"/>
      <c r="JQ50" s="219"/>
      <c r="JR50" s="219"/>
      <c r="JS50" s="219"/>
      <c r="JT50" s="219"/>
      <c r="JU50" s="219"/>
      <c r="JV50" s="219"/>
      <c r="JW50" s="219"/>
      <c r="JX50" s="219"/>
      <c r="JY50" s="219"/>
      <c r="JZ50" s="219"/>
      <c r="KA50" s="219"/>
      <c r="KB50" s="219"/>
      <c r="KC50" s="219"/>
      <c r="KD50" s="219"/>
      <c r="KE50" s="219"/>
      <c r="KF50" s="219"/>
      <c r="KG50" s="219"/>
      <c r="KH50" s="219"/>
      <c r="KI50" s="219"/>
      <c r="KJ50" s="219"/>
      <c r="KK50" s="219"/>
      <c r="KL50" s="219"/>
      <c r="KM50" s="219"/>
      <c r="KN50" s="219"/>
      <c r="KO50" s="219"/>
      <c r="KP50" s="219"/>
      <c r="KQ50" s="219"/>
      <c r="KR50" s="219"/>
      <c r="KS50" s="219"/>
      <c r="KT50" s="219"/>
    </row>
    <row r="51" spans="1:306" s="89" customFormat="1" ht="11.25" customHeight="1" x14ac:dyDescent="0.2">
      <c r="A51" s="87" t="str">
        <f>IF('1 Farmers, Area, Prod.'!A41="","",'1 Farmers, Area, Prod.'!A41)</f>
        <v>Farmer 28</v>
      </c>
      <c r="B51" s="214" t="str">
        <f>IF('1 Farmers, Area, Prod.'!$B$6="","",('1 Farmers, Area, Prod.'!$B$6))</f>
        <v/>
      </c>
      <c r="C51" s="214" t="str">
        <f>IF('1 Farmers, Area, Prod.'!B41="","",'1 Farmers, Area, Prod.'!B41)</f>
        <v/>
      </c>
      <c r="D51" s="215" t="str">
        <f>IF('1 Farmers, Area, Prod.'!C41="","",'1 Farmers, Area, Prod.'!C41)</f>
        <v/>
      </c>
      <c r="E51" s="216" t="str">
        <f>IF('1 Farmers, Area, Prod.'!D41="","",'1 Farmers, Area, Prod.'!D41)</f>
        <v/>
      </c>
      <c r="F51" s="217"/>
      <c r="G51" s="217" t="str">
        <f>IF('2 Water Use'!B38="","",'2 Water Use'!B38)</f>
        <v/>
      </c>
      <c r="H51" s="216" t="str">
        <f>IF('2 Water Use'!C38="","",'2 Water Use'!C38)</f>
        <v/>
      </c>
      <c r="I51" s="216" t="str">
        <f>IF('3 Profitability'!B40="","",'3 Profitability'!B40)</f>
        <v/>
      </c>
      <c r="J51" s="216" t="str">
        <f>IF('3 Profitability'!C40="","",'3 Profitability'!C40)</f>
        <v/>
      </c>
      <c r="K51" s="216" t="str">
        <f>IF('3 Profitability'!D40="","",'3 Profitability'!D40)</f>
        <v/>
      </c>
      <c r="L51" s="216" t="str">
        <f>IF('3 Profitability'!E40="","",'3 Profitability'!E40)</f>
        <v/>
      </c>
      <c r="M51" s="216" t="str">
        <f>IF('3 Profitability'!F40="","",'3 Profitability'!F40)</f>
        <v/>
      </c>
      <c r="N51" s="216" t="str">
        <f>IF('3 Profitability'!G40="","",'3 Profitability'!G40)</f>
        <v/>
      </c>
      <c r="O51" s="216" t="str">
        <f>IF('3 Profitability'!H40="","",'3 Profitability'!H40)</f>
        <v/>
      </c>
      <c r="P51" s="216" t="str">
        <f>IF('3 Profitability'!I40="","",'3 Profitability'!I40)</f>
        <v/>
      </c>
      <c r="Q51" s="216" t="str">
        <f>IF('3 Profitability'!J40="","",'3 Profitability'!J40)</f>
        <v/>
      </c>
      <c r="R51" s="216" t="str">
        <f>IF('3 Profitability'!K40="","",'3 Profitability'!K40)</f>
        <v/>
      </c>
      <c r="S51" s="216" t="str">
        <f>IF('3 Profitability'!L40="","",'3 Profitability'!L40)</f>
        <v/>
      </c>
      <c r="T51" s="216" t="str">
        <f>IF('3 Profitability'!M40="","",'3 Profitability'!M40)</f>
        <v/>
      </c>
      <c r="U51" s="216" t="str">
        <f>IF('3 Profitability'!N40="","",'3 Profitability'!N40)</f>
        <v/>
      </c>
      <c r="V51" s="216" t="str">
        <f>IF('4 Child Labour'!B40="","",'4 Child Labour'!B40)</f>
        <v/>
      </c>
      <c r="W51" s="218" t="str">
        <f>IF('5 Fertiliser Use'!B44="","",'5 Fertiliser Use'!B44)</f>
        <v/>
      </c>
      <c r="X51" s="218" t="str">
        <f>IF('5 Fertiliser Use'!C44="","",'5 Fertiliser Use'!C44)</f>
        <v/>
      </c>
      <c r="Y51" s="218" t="str">
        <f>IF('5 Fertiliser Use'!D44="","",'5 Fertiliser Use'!D44)</f>
        <v/>
      </c>
      <c r="Z51" s="218" t="str">
        <f>IF('5 Fertiliser Use'!E44="","",'5 Fertiliser Use'!E44)</f>
        <v/>
      </c>
      <c r="AA51" s="218" t="str">
        <f>IF('5 Fertiliser Use'!F44="","",'5 Fertiliser Use'!F44)</f>
        <v/>
      </c>
      <c r="AB51" s="218" t="str">
        <f>IF('5 Fertiliser Use'!G44="","",'5 Fertiliser Use'!G44)</f>
        <v/>
      </c>
      <c r="AC51" s="218" t="str">
        <f>IF('5 Fertiliser Use'!H44="","",'5 Fertiliser Use'!H44)</f>
        <v/>
      </c>
      <c r="AD51" s="218" t="str">
        <f>IF('5 Fertiliser Use'!I44="","",'5 Fertiliser Use'!I44)</f>
        <v/>
      </c>
      <c r="AE51" s="218" t="str">
        <f>IF('5 Fertiliser Use'!J44="","",'5 Fertiliser Use'!J44)</f>
        <v/>
      </c>
      <c r="AF51" s="218" t="str">
        <f>IF('5 Fertiliser Use'!K44="","",'5 Fertiliser Use'!K44)</f>
        <v/>
      </c>
      <c r="AG51" s="218" t="str">
        <f>IF('5 Fertiliser Use'!L44="","",'5 Fertiliser Use'!L44)</f>
        <v/>
      </c>
      <c r="AH51" s="218" t="str">
        <f>IF('5 Fertiliser Use'!M44="","",'5 Fertiliser Use'!M44)</f>
        <v/>
      </c>
      <c r="AI51" s="218" t="str">
        <f>IF('5 Fertiliser Use'!N44="","",'5 Fertiliser Use'!N44)</f>
        <v/>
      </c>
      <c r="AJ51" s="218" t="str">
        <f>IF('5 Fertiliser Use'!O44="","",'5 Fertiliser Use'!O44)</f>
        <v/>
      </c>
      <c r="AK51" s="218" t="str">
        <f>IF('5 Fertiliser Use'!P44="","",'5 Fertiliser Use'!P44)</f>
        <v/>
      </c>
      <c r="AL51" s="218" t="str">
        <f>IF('5 Fertiliser Use'!Q44="","",'5 Fertiliser Use'!Q44)</f>
        <v/>
      </c>
      <c r="AM51" s="218" t="str">
        <f>IF('5 Fertiliser Use'!R44="","",'5 Fertiliser Use'!R44)</f>
        <v/>
      </c>
      <c r="AN51" s="218" t="str">
        <f>IF('5 Fertiliser Use'!S44="","",'5 Fertiliser Use'!S44)</f>
        <v/>
      </c>
      <c r="AO51" s="218" t="str">
        <f>IF('5 Fertiliser Use'!T44="","",'5 Fertiliser Use'!T44)</f>
        <v/>
      </c>
      <c r="AP51" s="218" t="str">
        <f>IF('5 Fertiliser Use'!U44="","",'5 Fertiliser Use'!U44)</f>
        <v/>
      </c>
      <c r="AQ51" s="218" t="str">
        <f>IF('5 Fertiliser Use'!V44="","",'5 Fertiliser Use'!V44)</f>
        <v/>
      </c>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c r="DN51" s="219"/>
      <c r="DO51" s="219"/>
      <c r="DP51" s="219"/>
      <c r="DQ51" s="219"/>
      <c r="DR51" s="219"/>
      <c r="DS51" s="219"/>
      <c r="DT51" s="219"/>
      <c r="DU51" s="219"/>
      <c r="DV51" s="219"/>
      <c r="DW51" s="219"/>
      <c r="DX51" s="219"/>
      <c r="DY51" s="219"/>
      <c r="DZ51" s="219"/>
      <c r="EA51" s="219"/>
      <c r="EB51" s="219"/>
      <c r="EC51" s="219"/>
      <c r="ED51" s="219"/>
      <c r="EE51" s="219"/>
      <c r="EF51" s="219"/>
      <c r="EG51" s="219"/>
      <c r="EH51" s="219"/>
      <c r="EI51" s="219"/>
      <c r="EJ51" s="219"/>
      <c r="EK51" s="219"/>
      <c r="EL51" s="219"/>
      <c r="EM51" s="219"/>
      <c r="EN51" s="219"/>
      <c r="EO51" s="219"/>
      <c r="EP51" s="219"/>
      <c r="EQ51" s="219"/>
      <c r="ER51" s="219"/>
      <c r="ES51" s="219"/>
      <c r="ET51" s="219"/>
      <c r="EU51" s="219"/>
      <c r="EV51" s="219"/>
      <c r="EW51" s="219"/>
      <c r="EX51" s="219"/>
      <c r="EY51" s="219"/>
      <c r="EZ51" s="219"/>
      <c r="FA51" s="219"/>
      <c r="FB51" s="219"/>
      <c r="FC51" s="219"/>
      <c r="FD51" s="219"/>
      <c r="FE51" s="219"/>
      <c r="FF51" s="219"/>
      <c r="FG51" s="219"/>
      <c r="FH51" s="219"/>
      <c r="FI51" s="219"/>
      <c r="FJ51" s="219"/>
      <c r="FK51" s="219"/>
      <c r="FL51" s="219"/>
      <c r="FM51" s="219"/>
      <c r="FN51" s="219"/>
      <c r="FO51" s="219"/>
      <c r="FP51" s="219"/>
      <c r="FQ51" s="219"/>
      <c r="FR51" s="219"/>
      <c r="FS51" s="219"/>
      <c r="FT51" s="219"/>
      <c r="FU51" s="219"/>
      <c r="FV51" s="219"/>
      <c r="FW51" s="219"/>
      <c r="FX51" s="219"/>
      <c r="FY51" s="219"/>
      <c r="FZ51" s="219"/>
      <c r="GA51" s="219"/>
      <c r="GB51" s="219"/>
      <c r="GC51" s="219"/>
      <c r="GD51" s="219"/>
      <c r="GE51" s="219"/>
      <c r="GF51" s="219"/>
      <c r="GG51" s="219"/>
      <c r="GH51" s="219"/>
      <c r="GI51" s="219"/>
      <c r="GJ51" s="219"/>
      <c r="GK51" s="219"/>
      <c r="GL51" s="219"/>
      <c r="GM51" s="219"/>
      <c r="GN51" s="219"/>
      <c r="GO51" s="219"/>
      <c r="GP51" s="219"/>
      <c r="GQ51" s="219"/>
      <c r="GR51" s="219"/>
      <c r="GS51" s="219"/>
      <c r="GT51" s="219"/>
      <c r="GU51" s="219"/>
      <c r="GV51" s="219"/>
      <c r="GW51" s="219"/>
      <c r="GX51" s="219"/>
      <c r="GY51" s="219"/>
      <c r="GZ51" s="219"/>
      <c r="HA51" s="219"/>
      <c r="HB51" s="219"/>
      <c r="HC51" s="219"/>
      <c r="HD51" s="219"/>
      <c r="HE51" s="219"/>
      <c r="HF51" s="219"/>
      <c r="HG51" s="219"/>
      <c r="HH51" s="219"/>
      <c r="HI51" s="219"/>
      <c r="HJ51" s="219"/>
      <c r="HK51" s="219"/>
      <c r="HL51" s="219"/>
      <c r="HM51" s="219"/>
      <c r="HN51" s="219"/>
      <c r="HO51" s="219"/>
      <c r="HP51" s="219"/>
      <c r="HQ51" s="219"/>
      <c r="HR51" s="219"/>
      <c r="HS51" s="219"/>
      <c r="HT51" s="219"/>
      <c r="HU51" s="219"/>
      <c r="HV51" s="219"/>
      <c r="HW51" s="219"/>
      <c r="HX51" s="219"/>
      <c r="HY51" s="219"/>
      <c r="HZ51" s="219"/>
      <c r="IA51" s="219"/>
      <c r="IB51" s="219"/>
      <c r="IC51" s="219"/>
      <c r="ID51" s="219"/>
      <c r="IE51" s="219"/>
      <c r="IF51" s="219"/>
      <c r="IG51" s="219"/>
      <c r="IH51" s="219"/>
      <c r="II51" s="219"/>
      <c r="IJ51" s="219"/>
      <c r="IK51" s="219"/>
      <c r="IL51" s="219"/>
      <c r="IM51" s="219"/>
      <c r="IN51" s="219"/>
      <c r="IO51" s="219"/>
      <c r="IP51" s="219"/>
      <c r="IQ51" s="219"/>
      <c r="IR51" s="219"/>
      <c r="IS51" s="219"/>
      <c r="IT51" s="219"/>
      <c r="IU51" s="219"/>
      <c r="IV51" s="219"/>
      <c r="IW51" s="219"/>
      <c r="IX51" s="219"/>
      <c r="IY51" s="219"/>
      <c r="IZ51" s="219"/>
      <c r="JA51" s="219"/>
      <c r="JB51" s="219"/>
      <c r="JC51" s="219"/>
      <c r="JD51" s="219"/>
      <c r="JE51" s="219"/>
      <c r="JF51" s="219"/>
      <c r="JG51" s="219"/>
      <c r="JH51" s="219"/>
      <c r="JI51" s="219"/>
      <c r="JJ51" s="219"/>
      <c r="JK51" s="219"/>
      <c r="JL51" s="219"/>
      <c r="JM51" s="219"/>
      <c r="JN51" s="219"/>
      <c r="JO51" s="219"/>
      <c r="JP51" s="219"/>
      <c r="JQ51" s="219"/>
      <c r="JR51" s="219"/>
      <c r="JS51" s="219"/>
      <c r="JT51" s="219"/>
      <c r="JU51" s="219"/>
      <c r="JV51" s="219"/>
      <c r="JW51" s="219"/>
      <c r="JX51" s="219"/>
      <c r="JY51" s="219"/>
      <c r="JZ51" s="219"/>
      <c r="KA51" s="219"/>
      <c r="KB51" s="219"/>
      <c r="KC51" s="219"/>
      <c r="KD51" s="219"/>
      <c r="KE51" s="219"/>
      <c r="KF51" s="219"/>
      <c r="KG51" s="219"/>
      <c r="KH51" s="219"/>
      <c r="KI51" s="219"/>
      <c r="KJ51" s="219"/>
      <c r="KK51" s="219"/>
      <c r="KL51" s="219"/>
      <c r="KM51" s="219"/>
      <c r="KN51" s="219"/>
      <c r="KO51" s="219"/>
      <c r="KP51" s="219"/>
      <c r="KQ51" s="219"/>
      <c r="KR51" s="219"/>
      <c r="KS51" s="219"/>
      <c r="KT51" s="219"/>
    </row>
    <row r="52" spans="1:306" s="89" customFormat="1" ht="11.25" customHeight="1" x14ac:dyDescent="0.2">
      <c r="A52" s="87" t="str">
        <f>IF('1 Farmers, Area, Prod.'!A42="","",'1 Farmers, Area, Prod.'!A42)</f>
        <v>Farmer 29</v>
      </c>
      <c r="B52" s="214" t="str">
        <f>IF('1 Farmers, Area, Prod.'!$B$6="","",('1 Farmers, Area, Prod.'!$B$6))</f>
        <v/>
      </c>
      <c r="C52" s="214" t="str">
        <f>IF('1 Farmers, Area, Prod.'!B42="","",'1 Farmers, Area, Prod.'!B42)</f>
        <v/>
      </c>
      <c r="D52" s="215" t="str">
        <f>IF('1 Farmers, Area, Prod.'!C42="","",'1 Farmers, Area, Prod.'!C42)</f>
        <v/>
      </c>
      <c r="E52" s="216" t="str">
        <f>IF('1 Farmers, Area, Prod.'!D42="","",'1 Farmers, Area, Prod.'!D42)</f>
        <v/>
      </c>
      <c r="F52" s="217"/>
      <c r="G52" s="217" t="str">
        <f>IF('2 Water Use'!B39="","",'2 Water Use'!B39)</f>
        <v/>
      </c>
      <c r="H52" s="216" t="str">
        <f>IF('2 Water Use'!C39="","",'2 Water Use'!C39)</f>
        <v/>
      </c>
      <c r="I52" s="216" t="str">
        <f>IF('3 Profitability'!B41="","",'3 Profitability'!B41)</f>
        <v/>
      </c>
      <c r="J52" s="216" t="str">
        <f>IF('3 Profitability'!C41="","",'3 Profitability'!C41)</f>
        <v/>
      </c>
      <c r="K52" s="216" t="str">
        <f>IF('3 Profitability'!D41="","",'3 Profitability'!D41)</f>
        <v/>
      </c>
      <c r="L52" s="216" t="str">
        <f>IF('3 Profitability'!E41="","",'3 Profitability'!E41)</f>
        <v/>
      </c>
      <c r="M52" s="216" t="str">
        <f>IF('3 Profitability'!F41="","",'3 Profitability'!F41)</f>
        <v/>
      </c>
      <c r="N52" s="216" t="str">
        <f>IF('3 Profitability'!G41="","",'3 Profitability'!G41)</f>
        <v/>
      </c>
      <c r="O52" s="216" t="str">
        <f>IF('3 Profitability'!H41="","",'3 Profitability'!H41)</f>
        <v/>
      </c>
      <c r="P52" s="216" t="str">
        <f>IF('3 Profitability'!I41="","",'3 Profitability'!I41)</f>
        <v/>
      </c>
      <c r="Q52" s="216" t="str">
        <f>IF('3 Profitability'!J41="","",'3 Profitability'!J41)</f>
        <v/>
      </c>
      <c r="R52" s="216" t="str">
        <f>IF('3 Profitability'!K41="","",'3 Profitability'!K41)</f>
        <v/>
      </c>
      <c r="S52" s="216" t="str">
        <f>IF('3 Profitability'!L41="","",'3 Profitability'!L41)</f>
        <v/>
      </c>
      <c r="T52" s="216" t="str">
        <f>IF('3 Profitability'!M41="","",'3 Profitability'!M41)</f>
        <v/>
      </c>
      <c r="U52" s="216" t="str">
        <f>IF('3 Profitability'!N41="","",'3 Profitability'!N41)</f>
        <v/>
      </c>
      <c r="V52" s="216" t="str">
        <f>IF('4 Child Labour'!B41="","",'4 Child Labour'!B41)</f>
        <v/>
      </c>
      <c r="W52" s="218" t="str">
        <f>IF('5 Fertiliser Use'!B45="","",'5 Fertiliser Use'!B45)</f>
        <v/>
      </c>
      <c r="X52" s="218" t="str">
        <f>IF('5 Fertiliser Use'!C45="","",'5 Fertiliser Use'!C45)</f>
        <v/>
      </c>
      <c r="Y52" s="218" t="str">
        <f>IF('5 Fertiliser Use'!D45="","",'5 Fertiliser Use'!D45)</f>
        <v/>
      </c>
      <c r="Z52" s="218" t="str">
        <f>IF('5 Fertiliser Use'!E45="","",'5 Fertiliser Use'!E45)</f>
        <v/>
      </c>
      <c r="AA52" s="218" t="str">
        <f>IF('5 Fertiliser Use'!F45="","",'5 Fertiliser Use'!F45)</f>
        <v/>
      </c>
      <c r="AB52" s="218" t="str">
        <f>IF('5 Fertiliser Use'!G45="","",'5 Fertiliser Use'!G45)</f>
        <v/>
      </c>
      <c r="AC52" s="218" t="str">
        <f>IF('5 Fertiliser Use'!H45="","",'5 Fertiliser Use'!H45)</f>
        <v/>
      </c>
      <c r="AD52" s="218" t="str">
        <f>IF('5 Fertiliser Use'!I45="","",'5 Fertiliser Use'!I45)</f>
        <v/>
      </c>
      <c r="AE52" s="218" t="str">
        <f>IF('5 Fertiliser Use'!J45="","",'5 Fertiliser Use'!J45)</f>
        <v/>
      </c>
      <c r="AF52" s="218" t="str">
        <f>IF('5 Fertiliser Use'!K45="","",'5 Fertiliser Use'!K45)</f>
        <v/>
      </c>
      <c r="AG52" s="218" t="str">
        <f>IF('5 Fertiliser Use'!L45="","",'5 Fertiliser Use'!L45)</f>
        <v/>
      </c>
      <c r="AH52" s="218" t="str">
        <f>IF('5 Fertiliser Use'!M45="","",'5 Fertiliser Use'!M45)</f>
        <v/>
      </c>
      <c r="AI52" s="218" t="str">
        <f>IF('5 Fertiliser Use'!N45="","",'5 Fertiliser Use'!N45)</f>
        <v/>
      </c>
      <c r="AJ52" s="218" t="str">
        <f>IF('5 Fertiliser Use'!O45="","",'5 Fertiliser Use'!O45)</f>
        <v/>
      </c>
      <c r="AK52" s="218" t="str">
        <f>IF('5 Fertiliser Use'!P45="","",'5 Fertiliser Use'!P45)</f>
        <v/>
      </c>
      <c r="AL52" s="218" t="str">
        <f>IF('5 Fertiliser Use'!Q45="","",'5 Fertiliser Use'!Q45)</f>
        <v/>
      </c>
      <c r="AM52" s="218" t="str">
        <f>IF('5 Fertiliser Use'!R45="","",'5 Fertiliser Use'!R45)</f>
        <v/>
      </c>
      <c r="AN52" s="218" t="str">
        <f>IF('5 Fertiliser Use'!S45="","",'5 Fertiliser Use'!S45)</f>
        <v/>
      </c>
      <c r="AO52" s="218" t="str">
        <f>IF('5 Fertiliser Use'!T45="","",'5 Fertiliser Use'!T45)</f>
        <v/>
      </c>
      <c r="AP52" s="218" t="str">
        <f>IF('5 Fertiliser Use'!U45="","",'5 Fertiliser Use'!U45)</f>
        <v/>
      </c>
      <c r="AQ52" s="218" t="str">
        <f>IF('5 Fertiliser Use'!V45="","",'5 Fertiliser Use'!V45)</f>
        <v/>
      </c>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c r="EH52" s="219"/>
      <c r="EI52" s="219"/>
      <c r="EJ52" s="219"/>
      <c r="EK52" s="219"/>
      <c r="EL52" s="219"/>
      <c r="EM52" s="219"/>
      <c r="EN52" s="219"/>
      <c r="EO52" s="219"/>
      <c r="EP52" s="219"/>
      <c r="EQ52" s="219"/>
      <c r="ER52" s="219"/>
      <c r="ES52" s="219"/>
      <c r="ET52" s="219"/>
      <c r="EU52" s="219"/>
      <c r="EV52" s="219"/>
      <c r="EW52" s="219"/>
      <c r="EX52" s="219"/>
      <c r="EY52" s="219"/>
      <c r="EZ52" s="219"/>
      <c r="FA52" s="219"/>
      <c r="FB52" s="219"/>
      <c r="FC52" s="219"/>
      <c r="FD52" s="219"/>
      <c r="FE52" s="219"/>
      <c r="FF52" s="219"/>
      <c r="FG52" s="219"/>
      <c r="FH52" s="219"/>
      <c r="FI52" s="219"/>
      <c r="FJ52" s="219"/>
      <c r="FK52" s="219"/>
      <c r="FL52" s="219"/>
      <c r="FM52" s="219"/>
      <c r="FN52" s="219"/>
      <c r="FO52" s="219"/>
      <c r="FP52" s="219"/>
      <c r="FQ52" s="219"/>
      <c r="FR52" s="219"/>
      <c r="FS52" s="219"/>
      <c r="FT52" s="219"/>
      <c r="FU52" s="219"/>
      <c r="FV52" s="219"/>
      <c r="FW52" s="219"/>
      <c r="FX52" s="219"/>
      <c r="FY52" s="219"/>
      <c r="FZ52" s="219"/>
      <c r="GA52" s="219"/>
      <c r="GB52" s="219"/>
      <c r="GC52" s="219"/>
      <c r="GD52" s="219"/>
      <c r="GE52" s="219"/>
      <c r="GF52" s="219"/>
      <c r="GG52" s="219"/>
      <c r="GH52" s="219"/>
      <c r="GI52" s="219"/>
      <c r="GJ52" s="219"/>
      <c r="GK52" s="219"/>
      <c r="GL52" s="219"/>
      <c r="GM52" s="219"/>
      <c r="GN52" s="219"/>
      <c r="GO52" s="219"/>
      <c r="GP52" s="219"/>
      <c r="GQ52" s="219"/>
      <c r="GR52" s="219"/>
      <c r="GS52" s="219"/>
      <c r="GT52" s="219"/>
      <c r="GU52" s="219"/>
      <c r="GV52" s="219"/>
      <c r="GW52" s="219"/>
      <c r="GX52" s="219"/>
      <c r="GY52" s="219"/>
      <c r="GZ52" s="219"/>
      <c r="HA52" s="219"/>
      <c r="HB52" s="219"/>
      <c r="HC52" s="219"/>
      <c r="HD52" s="219"/>
      <c r="HE52" s="219"/>
      <c r="HF52" s="219"/>
      <c r="HG52" s="219"/>
      <c r="HH52" s="219"/>
      <c r="HI52" s="219"/>
      <c r="HJ52" s="219"/>
      <c r="HK52" s="219"/>
      <c r="HL52" s="219"/>
      <c r="HM52" s="219"/>
      <c r="HN52" s="219"/>
      <c r="HO52" s="219"/>
      <c r="HP52" s="219"/>
      <c r="HQ52" s="219"/>
      <c r="HR52" s="219"/>
      <c r="HS52" s="219"/>
      <c r="HT52" s="219"/>
      <c r="HU52" s="219"/>
      <c r="HV52" s="219"/>
      <c r="HW52" s="219"/>
      <c r="HX52" s="219"/>
      <c r="HY52" s="219"/>
      <c r="HZ52" s="219"/>
      <c r="IA52" s="219"/>
      <c r="IB52" s="219"/>
      <c r="IC52" s="219"/>
      <c r="ID52" s="219"/>
      <c r="IE52" s="219"/>
      <c r="IF52" s="219"/>
      <c r="IG52" s="219"/>
      <c r="IH52" s="219"/>
      <c r="II52" s="219"/>
      <c r="IJ52" s="219"/>
      <c r="IK52" s="219"/>
      <c r="IL52" s="219"/>
      <c r="IM52" s="219"/>
      <c r="IN52" s="219"/>
      <c r="IO52" s="219"/>
      <c r="IP52" s="219"/>
      <c r="IQ52" s="219"/>
      <c r="IR52" s="219"/>
      <c r="IS52" s="219"/>
      <c r="IT52" s="219"/>
      <c r="IU52" s="219"/>
      <c r="IV52" s="219"/>
      <c r="IW52" s="219"/>
      <c r="IX52" s="219"/>
      <c r="IY52" s="219"/>
      <c r="IZ52" s="219"/>
      <c r="JA52" s="219"/>
      <c r="JB52" s="219"/>
      <c r="JC52" s="219"/>
      <c r="JD52" s="219"/>
      <c r="JE52" s="219"/>
      <c r="JF52" s="219"/>
      <c r="JG52" s="219"/>
      <c r="JH52" s="219"/>
      <c r="JI52" s="219"/>
      <c r="JJ52" s="219"/>
      <c r="JK52" s="219"/>
      <c r="JL52" s="219"/>
      <c r="JM52" s="219"/>
      <c r="JN52" s="219"/>
      <c r="JO52" s="219"/>
      <c r="JP52" s="219"/>
      <c r="JQ52" s="219"/>
      <c r="JR52" s="219"/>
      <c r="JS52" s="219"/>
      <c r="JT52" s="219"/>
      <c r="JU52" s="219"/>
      <c r="JV52" s="219"/>
      <c r="JW52" s="219"/>
      <c r="JX52" s="219"/>
      <c r="JY52" s="219"/>
      <c r="JZ52" s="219"/>
      <c r="KA52" s="219"/>
      <c r="KB52" s="219"/>
      <c r="KC52" s="219"/>
      <c r="KD52" s="219"/>
      <c r="KE52" s="219"/>
      <c r="KF52" s="219"/>
      <c r="KG52" s="219"/>
      <c r="KH52" s="219"/>
      <c r="KI52" s="219"/>
      <c r="KJ52" s="219"/>
      <c r="KK52" s="219"/>
      <c r="KL52" s="219"/>
      <c r="KM52" s="219"/>
      <c r="KN52" s="219"/>
      <c r="KO52" s="219"/>
      <c r="KP52" s="219"/>
      <c r="KQ52" s="219"/>
      <c r="KR52" s="219"/>
      <c r="KS52" s="219"/>
      <c r="KT52" s="219"/>
    </row>
    <row r="53" spans="1:306" s="89" customFormat="1" ht="11.25" customHeight="1" x14ac:dyDescent="0.2">
      <c r="A53" s="87" t="str">
        <f>IF('1 Farmers, Area, Prod.'!A43="","",'1 Farmers, Area, Prod.'!A43)</f>
        <v>Farmer 30</v>
      </c>
      <c r="B53" s="214" t="str">
        <f>IF('1 Farmers, Area, Prod.'!$B$6="","",('1 Farmers, Area, Prod.'!$B$6))</f>
        <v/>
      </c>
      <c r="C53" s="214" t="str">
        <f>IF('1 Farmers, Area, Prod.'!B43="","",'1 Farmers, Area, Prod.'!B43)</f>
        <v/>
      </c>
      <c r="D53" s="215" t="str">
        <f>IF('1 Farmers, Area, Prod.'!C43="","",'1 Farmers, Area, Prod.'!C43)</f>
        <v/>
      </c>
      <c r="E53" s="216" t="str">
        <f>IF('1 Farmers, Area, Prod.'!D43="","",'1 Farmers, Area, Prod.'!D43)</f>
        <v/>
      </c>
      <c r="F53" s="217"/>
      <c r="G53" s="217" t="str">
        <f>IF('2 Water Use'!B40="","",'2 Water Use'!B40)</f>
        <v/>
      </c>
      <c r="H53" s="216" t="str">
        <f>IF('2 Water Use'!C40="","",'2 Water Use'!C40)</f>
        <v/>
      </c>
      <c r="I53" s="216" t="str">
        <f>IF('3 Profitability'!B42="","",'3 Profitability'!B42)</f>
        <v/>
      </c>
      <c r="J53" s="216" t="str">
        <f>IF('3 Profitability'!C42="","",'3 Profitability'!C42)</f>
        <v/>
      </c>
      <c r="K53" s="216" t="str">
        <f>IF('3 Profitability'!D42="","",'3 Profitability'!D42)</f>
        <v/>
      </c>
      <c r="L53" s="216" t="str">
        <f>IF('3 Profitability'!E42="","",'3 Profitability'!E42)</f>
        <v/>
      </c>
      <c r="M53" s="216" t="str">
        <f>IF('3 Profitability'!F42="","",'3 Profitability'!F42)</f>
        <v/>
      </c>
      <c r="N53" s="216" t="str">
        <f>IF('3 Profitability'!G42="","",'3 Profitability'!G42)</f>
        <v/>
      </c>
      <c r="O53" s="216" t="str">
        <f>IF('3 Profitability'!H42="","",'3 Profitability'!H42)</f>
        <v/>
      </c>
      <c r="P53" s="216" t="str">
        <f>IF('3 Profitability'!I42="","",'3 Profitability'!I42)</f>
        <v/>
      </c>
      <c r="Q53" s="216" t="str">
        <f>IF('3 Profitability'!J42="","",'3 Profitability'!J42)</f>
        <v/>
      </c>
      <c r="R53" s="216" t="str">
        <f>IF('3 Profitability'!K42="","",'3 Profitability'!K42)</f>
        <v/>
      </c>
      <c r="S53" s="216" t="str">
        <f>IF('3 Profitability'!L42="","",'3 Profitability'!L42)</f>
        <v/>
      </c>
      <c r="T53" s="216" t="str">
        <f>IF('3 Profitability'!M42="","",'3 Profitability'!M42)</f>
        <v/>
      </c>
      <c r="U53" s="216" t="str">
        <f>IF('3 Profitability'!N42="","",'3 Profitability'!N42)</f>
        <v/>
      </c>
      <c r="V53" s="216" t="str">
        <f>IF('4 Child Labour'!B42="","",'4 Child Labour'!B42)</f>
        <v/>
      </c>
      <c r="W53" s="218" t="str">
        <f>IF('5 Fertiliser Use'!B46="","",'5 Fertiliser Use'!B46)</f>
        <v/>
      </c>
      <c r="X53" s="218" t="str">
        <f>IF('5 Fertiliser Use'!C46="","",'5 Fertiliser Use'!C46)</f>
        <v/>
      </c>
      <c r="Y53" s="218" t="str">
        <f>IF('5 Fertiliser Use'!D46="","",'5 Fertiliser Use'!D46)</f>
        <v/>
      </c>
      <c r="Z53" s="218" t="str">
        <f>IF('5 Fertiliser Use'!E46="","",'5 Fertiliser Use'!E46)</f>
        <v/>
      </c>
      <c r="AA53" s="218" t="str">
        <f>IF('5 Fertiliser Use'!F46="","",'5 Fertiliser Use'!F46)</f>
        <v/>
      </c>
      <c r="AB53" s="218" t="str">
        <f>IF('5 Fertiliser Use'!G46="","",'5 Fertiliser Use'!G46)</f>
        <v/>
      </c>
      <c r="AC53" s="218" t="str">
        <f>IF('5 Fertiliser Use'!H46="","",'5 Fertiliser Use'!H46)</f>
        <v/>
      </c>
      <c r="AD53" s="218" t="str">
        <f>IF('5 Fertiliser Use'!I46="","",'5 Fertiliser Use'!I46)</f>
        <v/>
      </c>
      <c r="AE53" s="218" t="str">
        <f>IF('5 Fertiliser Use'!J46="","",'5 Fertiliser Use'!J46)</f>
        <v/>
      </c>
      <c r="AF53" s="218" t="str">
        <f>IF('5 Fertiliser Use'!K46="","",'5 Fertiliser Use'!K46)</f>
        <v/>
      </c>
      <c r="AG53" s="218" t="str">
        <f>IF('5 Fertiliser Use'!L46="","",'5 Fertiliser Use'!L46)</f>
        <v/>
      </c>
      <c r="AH53" s="218" t="str">
        <f>IF('5 Fertiliser Use'!M46="","",'5 Fertiliser Use'!M46)</f>
        <v/>
      </c>
      <c r="AI53" s="218" t="str">
        <f>IF('5 Fertiliser Use'!N46="","",'5 Fertiliser Use'!N46)</f>
        <v/>
      </c>
      <c r="AJ53" s="218" t="str">
        <f>IF('5 Fertiliser Use'!O46="","",'5 Fertiliser Use'!O46)</f>
        <v/>
      </c>
      <c r="AK53" s="218" t="str">
        <f>IF('5 Fertiliser Use'!P46="","",'5 Fertiliser Use'!P46)</f>
        <v/>
      </c>
      <c r="AL53" s="218" t="str">
        <f>IF('5 Fertiliser Use'!Q46="","",'5 Fertiliser Use'!Q46)</f>
        <v/>
      </c>
      <c r="AM53" s="218" t="str">
        <f>IF('5 Fertiliser Use'!R46="","",'5 Fertiliser Use'!R46)</f>
        <v/>
      </c>
      <c r="AN53" s="218" t="str">
        <f>IF('5 Fertiliser Use'!S46="","",'5 Fertiliser Use'!S46)</f>
        <v/>
      </c>
      <c r="AO53" s="218" t="str">
        <f>IF('5 Fertiliser Use'!T46="","",'5 Fertiliser Use'!T46)</f>
        <v/>
      </c>
      <c r="AP53" s="218" t="str">
        <f>IF('5 Fertiliser Use'!U46="","",'5 Fertiliser Use'!U46)</f>
        <v/>
      </c>
      <c r="AQ53" s="218" t="str">
        <f>IF('5 Fertiliser Use'!V46="","",'5 Fertiliser Use'!V46)</f>
        <v/>
      </c>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c r="EA53" s="219"/>
      <c r="EB53" s="219"/>
      <c r="EC53" s="219"/>
      <c r="ED53" s="219"/>
      <c r="EE53" s="219"/>
      <c r="EF53" s="219"/>
      <c r="EG53" s="219"/>
      <c r="EH53" s="219"/>
      <c r="EI53" s="219"/>
      <c r="EJ53" s="219"/>
      <c r="EK53" s="219"/>
      <c r="EL53" s="219"/>
      <c r="EM53" s="219"/>
      <c r="EN53" s="219"/>
      <c r="EO53" s="219"/>
      <c r="EP53" s="219"/>
      <c r="EQ53" s="219"/>
      <c r="ER53" s="219"/>
      <c r="ES53" s="219"/>
      <c r="ET53" s="219"/>
      <c r="EU53" s="219"/>
      <c r="EV53" s="219"/>
      <c r="EW53" s="219"/>
      <c r="EX53" s="219"/>
      <c r="EY53" s="219"/>
      <c r="EZ53" s="219"/>
      <c r="FA53" s="219"/>
      <c r="FB53" s="219"/>
      <c r="FC53" s="219"/>
      <c r="FD53" s="219"/>
      <c r="FE53" s="219"/>
      <c r="FF53" s="219"/>
      <c r="FG53" s="219"/>
      <c r="FH53" s="219"/>
      <c r="FI53" s="219"/>
      <c r="FJ53" s="219"/>
      <c r="FK53" s="219"/>
      <c r="FL53" s="219"/>
      <c r="FM53" s="219"/>
      <c r="FN53" s="219"/>
      <c r="FO53" s="219"/>
      <c r="FP53" s="219"/>
      <c r="FQ53" s="219"/>
      <c r="FR53" s="219"/>
      <c r="FS53" s="219"/>
      <c r="FT53" s="219"/>
      <c r="FU53" s="219"/>
      <c r="FV53" s="219"/>
      <c r="FW53" s="219"/>
      <c r="FX53" s="219"/>
      <c r="FY53" s="219"/>
      <c r="FZ53" s="219"/>
      <c r="GA53" s="219"/>
      <c r="GB53" s="219"/>
      <c r="GC53" s="219"/>
      <c r="GD53" s="219"/>
      <c r="GE53" s="219"/>
      <c r="GF53" s="219"/>
      <c r="GG53" s="219"/>
      <c r="GH53" s="219"/>
      <c r="GI53" s="219"/>
      <c r="GJ53" s="219"/>
      <c r="GK53" s="219"/>
      <c r="GL53" s="219"/>
      <c r="GM53" s="219"/>
      <c r="GN53" s="219"/>
      <c r="GO53" s="219"/>
      <c r="GP53" s="219"/>
      <c r="GQ53" s="219"/>
      <c r="GR53" s="219"/>
      <c r="GS53" s="219"/>
      <c r="GT53" s="219"/>
      <c r="GU53" s="219"/>
      <c r="GV53" s="219"/>
      <c r="GW53" s="219"/>
      <c r="GX53" s="219"/>
      <c r="GY53" s="219"/>
      <c r="GZ53" s="219"/>
      <c r="HA53" s="219"/>
      <c r="HB53" s="219"/>
      <c r="HC53" s="219"/>
      <c r="HD53" s="219"/>
      <c r="HE53" s="219"/>
      <c r="HF53" s="219"/>
      <c r="HG53" s="219"/>
      <c r="HH53" s="219"/>
      <c r="HI53" s="219"/>
      <c r="HJ53" s="219"/>
      <c r="HK53" s="219"/>
      <c r="HL53" s="219"/>
      <c r="HM53" s="219"/>
      <c r="HN53" s="219"/>
      <c r="HO53" s="219"/>
      <c r="HP53" s="219"/>
      <c r="HQ53" s="219"/>
      <c r="HR53" s="219"/>
      <c r="HS53" s="219"/>
      <c r="HT53" s="219"/>
      <c r="HU53" s="219"/>
      <c r="HV53" s="219"/>
      <c r="HW53" s="219"/>
      <c r="HX53" s="219"/>
      <c r="HY53" s="219"/>
      <c r="HZ53" s="219"/>
      <c r="IA53" s="219"/>
      <c r="IB53" s="219"/>
      <c r="IC53" s="219"/>
      <c r="ID53" s="219"/>
      <c r="IE53" s="219"/>
      <c r="IF53" s="219"/>
      <c r="IG53" s="219"/>
      <c r="IH53" s="219"/>
      <c r="II53" s="219"/>
      <c r="IJ53" s="219"/>
      <c r="IK53" s="219"/>
      <c r="IL53" s="219"/>
      <c r="IM53" s="219"/>
      <c r="IN53" s="219"/>
      <c r="IO53" s="219"/>
      <c r="IP53" s="219"/>
      <c r="IQ53" s="219"/>
      <c r="IR53" s="219"/>
      <c r="IS53" s="219"/>
      <c r="IT53" s="219"/>
      <c r="IU53" s="219"/>
      <c r="IV53" s="219"/>
      <c r="IW53" s="219"/>
      <c r="IX53" s="219"/>
      <c r="IY53" s="219"/>
      <c r="IZ53" s="219"/>
      <c r="JA53" s="219"/>
      <c r="JB53" s="219"/>
      <c r="JC53" s="219"/>
      <c r="JD53" s="219"/>
      <c r="JE53" s="219"/>
      <c r="JF53" s="219"/>
      <c r="JG53" s="219"/>
      <c r="JH53" s="219"/>
      <c r="JI53" s="219"/>
      <c r="JJ53" s="219"/>
      <c r="JK53" s="219"/>
      <c r="JL53" s="219"/>
      <c r="JM53" s="219"/>
      <c r="JN53" s="219"/>
      <c r="JO53" s="219"/>
      <c r="JP53" s="219"/>
      <c r="JQ53" s="219"/>
      <c r="JR53" s="219"/>
      <c r="JS53" s="219"/>
      <c r="JT53" s="219"/>
      <c r="JU53" s="219"/>
      <c r="JV53" s="219"/>
      <c r="JW53" s="219"/>
      <c r="JX53" s="219"/>
      <c r="JY53" s="219"/>
      <c r="JZ53" s="219"/>
      <c r="KA53" s="219"/>
      <c r="KB53" s="219"/>
      <c r="KC53" s="219"/>
      <c r="KD53" s="219"/>
      <c r="KE53" s="219"/>
      <c r="KF53" s="219"/>
      <c r="KG53" s="219"/>
      <c r="KH53" s="219"/>
      <c r="KI53" s="219"/>
      <c r="KJ53" s="219"/>
      <c r="KK53" s="219"/>
      <c r="KL53" s="219"/>
      <c r="KM53" s="219"/>
      <c r="KN53" s="219"/>
      <c r="KO53" s="219"/>
      <c r="KP53" s="219"/>
      <c r="KQ53" s="219"/>
      <c r="KR53" s="219"/>
      <c r="KS53" s="219"/>
      <c r="KT53" s="219"/>
    </row>
    <row r="54" spans="1:306" s="89" customFormat="1" ht="11.25" customHeight="1" x14ac:dyDescent="0.2">
      <c r="A54" s="87" t="str">
        <f>IF('1 Farmers, Area, Prod.'!A44="","",'1 Farmers, Area, Prod.'!A44)</f>
        <v>Farmer 31</v>
      </c>
      <c r="B54" s="214" t="str">
        <f>IF('1 Farmers, Area, Prod.'!$B$6="","",('1 Farmers, Area, Prod.'!$B$6))</f>
        <v/>
      </c>
      <c r="C54" s="214" t="str">
        <f>IF('1 Farmers, Area, Prod.'!B44="","",'1 Farmers, Area, Prod.'!B44)</f>
        <v/>
      </c>
      <c r="D54" s="215" t="str">
        <f>IF('1 Farmers, Area, Prod.'!C44="","",'1 Farmers, Area, Prod.'!C44)</f>
        <v/>
      </c>
      <c r="E54" s="216" t="str">
        <f>IF('1 Farmers, Area, Prod.'!D44="","",'1 Farmers, Area, Prod.'!D44)</f>
        <v/>
      </c>
      <c r="F54" s="217"/>
      <c r="G54" s="217" t="str">
        <f>IF('2 Water Use'!B41="","",'2 Water Use'!B41)</f>
        <v/>
      </c>
      <c r="H54" s="216" t="str">
        <f>IF('2 Water Use'!C41="","",'2 Water Use'!C41)</f>
        <v/>
      </c>
      <c r="I54" s="216" t="str">
        <f>IF('3 Profitability'!B43="","",'3 Profitability'!B43)</f>
        <v/>
      </c>
      <c r="J54" s="216" t="str">
        <f>IF('3 Profitability'!C43="","",'3 Profitability'!C43)</f>
        <v/>
      </c>
      <c r="K54" s="216" t="str">
        <f>IF('3 Profitability'!D43="","",'3 Profitability'!D43)</f>
        <v/>
      </c>
      <c r="L54" s="216" t="str">
        <f>IF('3 Profitability'!E43="","",'3 Profitability'!E43)</f>
        <v/>
      </c>
      <c r="M54" s="216" t="str">
        <f>IF('3 Profitability'!F43="","",'3 Profitability'!F43)</f>
        <v/>
      </c>
      <c r="N54" s="216" t="str">
        <f>IF('3 Profitability'!G43="","",'3 Profitability'!G43)</f>
        <v/>
      </c>
      <c r="O54" s="216" t="str">
        <f>IF('3 Profitability'!H43="","",'3 Profitability'!H43)</f>
        <v/>
      </c>
      <c r="P54" s="216" t="str">
        <f>IF('3 Profitability'!I43="","",'3 Profitability'!I43)</f>
        <v/>
      </c>
      <c r="Q54" s="216" t="str">
        <f>IF('3 Profitability'!J43="","",'3 Profitability'!J43)</f>
        <v/>
      </c>
      <c r="R54" s="216" t="str">
        <f>IF('3 Profitability'!K43="","",'3 Profitability'!K43)</f>
        <v/>
      </c>
      <c r="S54" s="216" t="str">
        <f>IF('3 Profitability'!L43="","",'3 Profitability'!L43)</f>
        <v/>
      </c>
      <c r="T54" s="216" t="str">
        <f>IF('3 Profitability'!M43="","",'3 Profitability'!M43)</f>
        <v/>
      </c>
      <c r="U54" s="216" t="str">
        <f>IF('3 Profitability'!N43="","",'3 Profitability'!N43)</f>
        <v/>
      </c>
      <c r="V54" s="216" t="str">
        <f>IF('4 Child Labour'!B43="","",'4 Child Labour'!B43)</f>
        <v/>
      </c>
      <c r="W54" s="218" t="str">
        <f>IF('5 Fertiliser Use'!B47="","",'5 Fertiliser Use'!B47)</f>
        <v/>
      </c>
      <c r="X54" s="218" t="str">
        <f>IF('5 Fertiliser Use'!C47="","",'5 Fertiliser Use'!C47)</f>
        <v/>
      </c>
      <c r="Y54" s="218" t="str">
        <f>IF('5 Fertiliser Use'!D47="","",'5 Fertiliser Use'!D47)</f>
        <v/>
      </c>
      <c r="Z54" s="218" t="str">
        <f>IF('5 Fertiliser Use'!E47="","",'5 Fertiliser Use'!E47)</f>
        <v/>
      </c>
      <c r="AA54" s="218" t="str">
        <f>IF('5 Fertiliser Use'!F47="","",'5 Fertiliser Use'!F47)</f>
        <v/>
      </c>
      <c r="AB54" s="218" t="str">
        <f>IF('5 Fertiliser Use'!G47="","",'5 Fertiliser Use'!G47)</f>
        <v/>
      </c>
      <c r="AC54" s="218" t="str">
        <f>IF('5 Fertiliser Use'!H47="","",'5 Fertiliser Use'!H47)</f>
        <v/>
      </c>
      <c r="AD54" s="218" t="str">
        <f>IF('5 Fertiliser Use'!I47="","",'5 Fertiliser Use'!I47)</f>
        <v/>
      </c>
      <c r="AE54" s="218" t="str">
        <f>IF('5 Fertiliser Use'!J47="","",'5 Fertiliser Use'!J47)</f>
        <v/>
      </c>
      <c r="AF54" s="218" t="str">
        <f>IF('5 Fertiliser Use'!K47="","",'5 Fertiliser Use'!K47)</f>
        <v/>
      </c>
      <c r="AG54" s="218" t="str">
        <f>IF('5 Fertiliser Use'!L47="","",'5 Fertiliser Use'!L47)</f>
        <v/>
      </c>
      <c r="AH54" s="218" t="str">
        <f>IF('5 Fertiliser Use'!M47="","",'5 Fertiliser Use'!M47)</f>
        <v/>
      </c>
      <c r="AI54" s="218" t="str">
        <f>IF('5 Fertiliser Use'!N47="","",'5 Fertiliser Use'!N47)</f>
        <v/>
      </c>
      <c r="AJ54" s="218" t="str">
        <f>IF('5 Fertiliser Use'!O47="","",'5 Fertiliser Use'!O47)</f>
        <v/>
      </c>
      <c r="AK54" s="218" t="str">
        <f>IF('5 Fertiliser Use'!P47="","",'5 Fertiliser Use'!P47)</f>
        <v/>
      </c>
      <c r="AL54" s="218" t="str">
        <f>IF('5 Fertiliser Use'!Q47="","",'5 Fertiliser Use'!Q47)</f>
        <v/>
      </c>
      <c r="AM54" s="218" t="str">
        <f>IF('5 Fertiliser Use'!R47="","",'5 Fertiliser Use'!R47)</f>
        <v/>
      </c>
      <c r="AN54" s="218" t="str">
        <f>IF('5 Fertiliser Use'!S47="","",'5 Fertiliser Use'!S47)</f>
        <v/>
      </c>
      <c r="AO54" s="218" t="str">
        <f>IF('5 Fertiliser Use'!T47="","",'5 Fertiliser Use'!T47)</f>
        <v/>
      </c>
      <c r="AP54" s="218" t="str">
        <f>IF('5 Fertiliser Use'!U47="","",'5 Fertiliser Use'!U47)</f>
        <v/>
      </c>
      <c r="AQ54" s="218" t="str">
        <f>IF('5 Fertiliser Use'!V47="","",'5 Fertiliser Use'!V47)</f>
        <v/>
      </c>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19"/>
      <c r="EJ54" s="219"/>
      <c r="EK54" s="219"/>
      <c r="EL54" s="219"/>
      <c r="EM54" s="219"/>
      <c r="EN54" s="219"/>
      <c r="EO54" s="219"/>
      <c r="EP54" s="219"/>
      <c r="EQ54" s="219"/>
      <c r="ER54" s="219"/>
      <c r="ES54" s="219"/>
      <c r="ET54" s="219"/>
      <c r="EU54" s="219"/>
      <c r="EV54" s="219"/>
      <c r="EW54" s="219"/>
      <c r="EX54" s="219"/>
      <c r="EY54" s="219"/>
      <c r="EZ54" s="219"/>
      <c r="FA54" s="219"/>
      <c r="FB54" s="219"/>
      <c r="FC54" s="219"/>
      <c r="FD54" s="219"/>
      <c r="FE54" s="219"/>
      <c r="FF54" s="219"/>
      <c r="FG54" s="219"/>
      <c r="FH54" s="219"/>
      <c r="FI54" s="219"/>
      <c r="FJ54" s="219"/>
      <c r="FK54" s="219"/>
      <c r="FL54" s="219"/>
      <c r="FM54" s="219"/>
      <c r="FN54" s="219"/>
      <c r="FO54" s="219"/>
      <c r="FP54" s="219"/>
      <c r="FQ54" s="219"/>
      <c r="FR54" s="219"/>
      <c r="FS54" s="219"/>
      <c r="FT54" s="219"/>
      <c r="FU54" s="219"/>
      <c r="FV54" s="219"/>
      <c r="FW54" s="219"/>
      <c r="FX54" s="219"/>
      <c r="FY54" s="219"/>
      <c r="FZ54" s="219"/>
      <c r="GA54" s="219"/>
      <c r="GB54" s="219"/>
      <c r="GC54" s="219"/>
      <c r="GD54" s="219"/>
      <c r="GE54" s="219"/>
      <c r="GF54" s="219"/>
      <c r="GG54" s="219"/>
      <c r="GH54" s="219"/>
      <c r="GI54" s="219"/>
      <c r="GJ54" s="219"/>
      <c r="GK54" s="219"/>
      <c r="GL54" s="219"/>
      <c r="GM54" s="219"/>
      <c r="GN54" s="219"/>
      <c r="GO54" s="219"/>
      <c r="GP54" s="219"/>
      <c r="GQ54" s="219"/>
      <c r="GR54" s="219"/>
      <c r="GS54" s="219"/>
      <c r="GT54" s="219"/>
      <c r="GU54" s="219"/>
      <c r="GV54" s="219"/>
      <c r="GW54" s="219"/>
      <c r="GX54" s="219"/>
      <c r="GY54" s="219"/>
      <c r="GZ54" s="219"/>
      <c r="HA54" s="219"/>
      <c r="HB54" s="219"/>
      <c r="HC54" s="219"/>
      <c r="HD54" s="219"/>
      <c r="HE54" s="219"/>
      <c r="HF54" s="219"/>
      <c r="HG54" s="219"/>
      <c r="HH54" s="219"/>
      <c r="HI54" s="219"/>
      <c r="HJ54" s="219"/>
      <c r="HK54" s="219"/>
      <c r="HL54" s="219"/>
      <c r="HM54" s="219"/>
      <c r="HN54" s="219"/>
      <c r="HO54" s="219"/>
      <c r="HP54" s="219"/>
      <c r="HQ54" s="219"/>
      <c r="HR54" s="219"/>
      <c r="HS54" s="219"/>
      <c r="HT54" s="219"/>
      <c r="HU54" s="219"/>
      <c r="HV54" s="219"/>
      <c r="HW54" s="219"/>
      <c r="HX54" s="219"/>
      <c r="HY54" s="219"/>
      <c r="HZ54" s="219"/>
      <c r="IA54" s="219"/>
      <c r="IB54" s="219"/>
      <c r="IC54" s="219"/>
      <c r="ID54" s="219"/>
      <c r="IE54" s="219"/>
      <c r="IF54" s="219"/>
      <c r="IG54" s="219"/>
      <c r="IH54" s="219"/>
      <c r="II54" s="219"/>
      <c r="IJ54" s="219"/>
      <c r="IK54" s="219"/>
      <c r="IL54" s="219"/>
      <c r="IM54" s="219"/>
      <c r="IN54" s="219"/>
      <c r="IO54" s="219"/>
      <c r="IP54" s="219"/>
      <c r="IQ54" s="219"/>
      <c r="IR54" s="219"/>
      <c r="IS54" s="219"/>
      <c r="IT54" s="219"/>
      <c r="IU54" s="219"/>
      <c r="IV54" s="219"/>
      <c r="IW54" s="219"/>
      <c r="IX54" s="219"/>
      <c r="IY54" s="219"/>
      <c r="IZ54" s="219"/>
      <c r="JA54" s="219"/>
      <c r="JB54" s="219"/>
      <c r="JC54" s="219"/>
      <c r="JD54" s="219"/>
      <c r="JE54" s="219"/>
      <c r="JF54" s="219"/>
      <c r="JG54" s="219"/>
      <c r="JH54" s="219"/>
      <c r="JI54" s="219"/>
      <c r="JJ54" s="219"/>
      <c r="JK54" s="219"/>
      <c r="JL54" s="219"/>
      <c r="JM54" s="219"/>
      <c r="JN54" s="219"/>
      <c r="JO54" s="219"/>
      <c r="JP54" s="219"/>
      <c r="JQ54" s="219"/>
      <c r="JR54" s="219"/>
      <c r="JS54" s="219"/>
      <c r="JT54" s="219"/>
      <c r="JU54" s="219"/>
      <c r="JV54" s="219"/>
      <c r="JW54" s="219"/>
      <c r="JX54" s="219"/>
      <c r="JY54" s="219"/>
      <c r="JZ54" s="219"/>
      <c r="KA54" s="219"/>
      <c r="KB54" s="219"/>
      <c r="KC54" s="219"/>
      <c r="KD54" s="219"/>
      <c r="KE54" s="219"/>
      <c r="KF54" s="219"/>
      <c r="KG54" s="219"/>
      <c r="KH54" s="219"/>
      <c r="KI54" s="219"/>
      <c r="KJ54" s="219"/>
      <c r="KK54" s="219"/>
      <c r="KL54" s="219"/>
      <c r="KM54" s="219"/>
      <c r="KN54" s="219"/>
      <c r="KO54" s="219"/>
      <c r="KP54" s="219"/>
      <c r="KQ54" s="219"/>
      <c r="KR54" s="219"/>
      <c r="KS54" s="219"/>
      <c r="KT54" s="219"/>
    </row>
    <row r="55" spans="1:306" s="89" customFormat="1" ht="11.25" customHeight="1" x14ac:dyDescent="0.2">
      <c r="A55" s="87" t="str">
        <f>IF('1 Farmers, Area, Prod.'!A45="","",'1 Farmers, Area, Prod.'!A45)</f>
        <v>Farmer 32</v>
      </c>
      <c r="B55" s="214" t="str">
        <f>IF('1 Farmers, Area, Prod.'!$B$6="","",('1 Farmers, Area, Prod.'!$B$6))</f>
        <v/>
      </c>
      <c r="C55" s="214" t="str">
        <f>IF('1 Farmers, Area, Prod.'!B45="","",'1 Farmers, Area, Prod.'!B45)</f>
        <v/>
      </c>
      <c r="D55" s="215" t="str">
        <f>IF('1 Farmers, Area, Prod.'!C45="","",'1 Farmers, Area, Prod.'!C45)</f>
        <v/>
      </c>
      <c r="E55" s="216" t="str">
        <f>IF('1 Farmers, Area, Prod.'!D45="","",'1 Farmers, Area, Prod.'!D45)</f>
        <v/>
      </c>
      <c r="F55" s="217"/>
      <c r="G55" s="217" t="str">
        <f>IF('2 Water Use'!B42="","",'2 Water Use'!B42)</f>
        <v/>
      </c>
      <c r="H55" s="216" t="str">
        <f>IF('2 Water Use'!C42="","",'2 Water Use'!C42)</f>
        <v/>
      </c>
      <c r="I55" s="216" t="str">
        <f>IF('3 Profitability'!B44="","",'3 Profitability'!B44)</f>
        <v/>
      </c>
      <c r="J55" s="216" t="str">
        <f>IF('3 Profitability'!C44="","",'3 Profitability'!C44)</f>
        <v/>
      </c>
      <c r="K55" s="216" t="str">
        <f>IF('3 Profitability'!D44="","",'3 Profitability'!D44)</f>
        <v/>
      </c>
      <c r="L55" s="216" t="str">
        <f>IF('3 Profitability'!E44="","",'3 Profitability'!E44)</f>
        <v/>
      </c>
      <c r="M55" s="216" t="str">
        <f>IF('3 Profitability'!F44="","",'3 Profitability'!F44)</f>
        <v/>
      </c>
      <c r="N55" s="216" t="str">
        <f>IF('3 Profitability'!G44="","",'3 Profitability'!G44)</f>
        <v/>
      </c>
      <c r="O55" s="216" t="str">
        <f>IF('3 Profitability'!H44="","",'3 Profitability'!H44)</f>
        <v/>
      </c>
      <c r="P55" s="216" t="str">
        <f>IF('3 Profitability'!I44="","",'3 Profitability'!I44)</f>
        <v/>
      </c>
      <c r="Q55" s="216" t="str">
        <f>IF('3 Profitability'!J44="","",'3 Profitability'!J44)</f>
        <v/>
      </c>
      <c r="R55" s="216" t="str">
        <f>IF('3 Profitability'!K44="","",'3 Profitability'!K44)</f>
        <v/>
      </c>
      <c r="S55" s="216" t="str">
        <f>IF('3 Profitability'!L44="","",'3 Profitability'!L44)</f>
        <v/>
      </c>
      <c r="T55" s="216" t="str">
        <f>IF('3 Profitability'!M44="","",'3 Profitability'!M44)</f>
        <v/>
      </c>
      <c r="U55" s="216" t="str">
        <f>IF('3 Profitability'!N44="","",'3 Profitability'!N44)</f>
        <v/>
      </c>
      <c r="V55" s="216" t="str">
        <f>IF('4 Child Labour'!B44="","",'4 Child Labour'!B44)</f>
        <v/>
      </c>
      <c r="W55" s="218" t="str">
        <f>IF('5 Fertiliser Use'!B48="","",'5 Fertiliser Use'!B48)</f>
        <v/>
      </c>
      <c r="X55" s="218" t="str">
        <f>IF('5 Fertiliser Use'!C48="","",'5 Fertiliser Use'!C48)</f>
        <v/>
      </c>
      <c r="Y55" s="218" t="str">
        <f>IF('5 Fertiliser Use'!D48="","",'5 Fertiliser Use'!D48)</f>
        <v/>
      </c>
      <c r="Z55" s="218" t="str">
        <f>IF('5 Fertiliser Use'!E48="","",'5 Fertiliser Use'!E48)</f>
        <v/>
      </c>
      <c r="AA55" s="218" t="str">
        <f>IF('5 Fertiliser Use'!F48="","",'5 Fertiliser Use'!F48)</f>
        <v/>
      </c>
      <c r="AB55" s="218" t="str">
        <f>IF('5 Fertiliser Use'!G48="","",'5 Fertiliser Use'!G48)</f>
        <v/>
      </c>
      <c r="AC55" s="218" t="str">
        <f>IF('5 Fertiliser Use'!H48="","",'5 Fertiliser Use'!H48)</f>
        <v/>
      </c>
      <c r="AD55" s="218" t="str">
        <f>IF('5 Fertiliser Use'!I48="","",'5 Fertiliser Use'!I48)</f>
        <v/>
      </c>
      <c r="AE55" s="218" t="str">
        <f>IF('5 Fertiliser Use'!J48="","",'5 Fertiliser Use'!J48)</f>
        <v/>
      </c>
      <c r="AF55" s="218" t="str">
        <f>IF('5 Fertiliser Use'!K48="","",'5 Fertiliser Use'!K48)</f>
        <v/>
      </c>
      <c r="AG55" s="218" t="str">
        <f>IF('5 Fertiliser Use'!L48="","",'5 Fertiliser Use'!L48)</f>
        <v/>
      </c>
      <c r="AH55" s="218" t="str">
        <f>IF('5 Fertiliser Use'!M48="","",'5 Fertiliser Use'!M48)</f>
        <v/>
      </c>
      <c r="AI55" s="218" t="str">
        <f>IF('5 Fertiliser Use'!N48="","",'5 Fertiliser Use'!N48)</f>
        <v/>
      </c>
      <c r="AJ55" s="218" t="str">
        <f>IF('5 Fertiliser Use'!O48="","",'5 Fertiliser Use'!O48)</f>
        <v/>
      </c>
      <c r="AK55" s="218" t="str">
        <f>IF('5 Fertiliser Use'!P48="","",'5 Fertiliser Use'!P48)</f>
        <v/>
      </c>
      <c r="AL55" s="218" t="str">
        <f>IF('5 Fertiliser Use'!Q48="","",'5 Fertiliser Use'!Q48)</f>
        <v/>
      </c>
      <c r="AM55" s="218" t="str">
        <f>IF('5 Fertiliser Use'!R48="","",'5 Fertiliser Use'!R48)</f>
        <v/>
      </c>
      <c r="AN55" s="218" t="str">
        <f>IF('5 Fertiliser Use'!S48="","",'5 Fertiliser Use'!S48)</f>
        <v/>
      </c>
      <c r="AO55" s="218" t="str">
        <f>IF('5 Fertiliser Use'!T48="","",'5 Fertiliser Use'!T48)</f>
        <v/>
      </c>
      <c r="AP55" s="218" t="str">
        <f>IF('5 Fertiliser Use'!U48="","",'5 Fertiliser Use'!U48)</f>
        <v/>
      </c>
      <c r="AQ55" s="218" t="str">
        <f>IF('5 Fertiliser Use'!V48="","",'5 Fertiliser Use'!V48)</f>
        <v/>
      </c>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219"/>
      <c r="DA55" s="219"/>
      <c r="DB55" s="219"/>
      <c r="DC55" s="219"/>
      <c r="DD55" s="219"/>
      <c r="DE55" s="219"/>
      <c r="DF55" s="219"/>
      <c r="DG55" s="219"/>
      <c r="DH55" s="219"/>
      <c r="DI55" s="219"/>
      <c r="DJ55" s="219"/>
      <c r="DK55" s="219"/>
      <c r="DL55" s="219"/>
      <c r="DM55" s="219"/>
      <c r="DN55" s="219"/>
      <c r="DO55" s="219"/>
      <c r="DP55" s="219"/>
      <c r="DQ55" s="219"/>
      <c r="DR55" s="219"/>
      <c r="DS55" s="219"/>
      <c r="DT55" s="219"/>
      <c r="DU55" s="219"/>
      <c r="DV55" s="219"/>
      <c r="DW55" s="219"/>
      <c r="DX55" s="219"/>
      <c r="DY55" s="219"/>
      <c r="DZ55" s="219"/>
      <c r="EA55" s="219"/>
      <c r="EB55" s="219"/>
      <c r="EC55" s="219"/>
      <c r="ED55" s="219"/>
      <c r="EE55" s="219"/>
      <c r="EF55" s="219"/>
      <c r="EG55" s="219"/>
      <c r="EH55" s="219"/>
      <c r="EI55" s="219"/>
      <c r="EJ55" s="219"/>
      <c r="EK55" s="219"/>
      <c r="EL55" s="219"/>
      <c r="EM55" s="219"/>
      <c r="EN55" s="219"/>
      <c r="EO55" s="219"/>
      <c r="EP55" s="219"/>
      <c r="EQ55" s="219"/>
      <c r="ER55" s="219"/>
      <c r="ES55" s="219"/>
      <c r="ET55" s="219"/>
      <c r="EU55" s="219"/>
      <c r="EV55" s="219"/>
      <c r="EW55" s="219"/>
      <c r="EX55" s="219"/>
      <c r="EY55" s="219"/>
      <c r="EZ55" s="219"/>
      <c r="FA55" s="219"/>
      <c r="FB55" s="219"/>
      <c r="FC55" s="219"/>
      <c r="FD55" s="219"/>
      <c r="FE55" s="219"/>
      <c r="FF55" s="219"/>
      <c r="FG55" s="219"/>
      <c r="FH55" s="219"/>
      <c r="FI55" s="219"/>
      <c r="FJ55" s="219"/>
      <c r="FK55" s="219"/>
      <c r="FL55" s="219"/>
      <c r="FM55" s="219"/>
      <c r="FN55" s="219"/>
      <c r="FO55" s="219"/>
      <c r="FP55" s="219"/>
      <c r="FQ55" s="219"/>
      <c r="FR55" s="219"/>
      <c r="FS55" s="219"/>
      <c r="FT55" s="219"/>
      <c r="FU55" s="219"/>
      <c r="FV55" s="219"/>
      <c r="FW55" s="219"/>
      <c r="FX55" s="219"/>
      <c r="FY55" s="219"/>
      <c r="FZ55" s="219"/>
      <c r="GA55" s="219"/>
      <c r="GB55" s="219"/>
      <c r="GC55" s="219"/>
      <c r="GD55" s="219"/>
      <c r="GE55" s="219"/>
      <c r="GF55" s="219"/>
      <c r="GG55" s="219"/>
      <c r="GH55" s="219"/>
      <c r="GI55" s="219"/>
      <c r="GJ55" s="219"/>
      <c r="GK55" s="219"/>
      <c r="GL55" s="219"/>
      <c r="GM55" s="219"/>
      <c r="GN55" s="219"/>
      <c r="GO55" s="219"/>
      <c r="GP55" s="219"/>
      <c r="GQ55" s="219"/>
      <c r="GR55" s="219"/>
      <c r="GS55" s="219"/>
      <c r="GT55" s="219"/>
      <c r="GU55" s="219"/>
      <c r="GV55" s="219"/>
      <c r="GW55" s="219"/>
      <c r="GX55" s="219"/>
      <c r="GY55" s="219"/>
      <c r="GZ55" s="219"/>
      <c r="HA55" s="219"/>
      <c r="HB55" s="219"/>
      <c r="HC55" s="219"/>
      <c r="HD55" s="219"/>
      <c r="HE55" s="219"/>
      <c r="HF55" s="219"/>
      <c r="HG55" s="219"/>
      <c r="HH55" s="219"/>
      <c r="HI55" s="219"/>
      <c r="HJ55" s="219"/>
      <c r="HK55" s="219"/>
      <c r="HL55" s="219"/>
      <c r="HM55" s="219"/>
      <c r="HN55" s="219"/>
      <c r="HO55" s="219"/>
      <c r="HP55" s="219"/>
      <c r="HQ55" s="219"/>
      <c r="HR55" s="219"/>
      <c r="HS55" s="219"/>
      <c r="HT55" s="219"/>
      <c r="HU55" s="219"/>
      <c r="HV55" s="219"/>
      <c r="HW55" s="219"/>
      <c r="HX55" s="219"/>
      <c r="HY55" s="219"/>
      <c r="HZ55" s="219"/>
      <c r="IA55" s="219"/>
      <c r="IB55" s="219"/>
      <c r="IC55" s="219"/>
      <c r="ID55" s="219"/>
      <c r="IE55" s="219"/>
      <c r="IF55" s="219"/>
      <c r="IG55" s="219"/>
      <c r="IH55" s="219"/>
      <c r="II55" s="219"/>
      <c r="IJ55" s="219"/>
      <c r="IK55" s="219"/>
      <c r="IL55" s="219"/>
      <c r="IM55" s="219"/>
      <c r="IN55" s="219"/>
      <c r="IO55" s="219"/>
      <c r="IP55" s="219"/>
      <c r="IQ55" s="219"/>
      <c r="IR55" s="219"/>
      <c r="IS55" s="219"/>
      <c r="IT55" s="219"/>
      <c r="IU55" s="219"/>
      <c r="IV55" s="219"/>
      <c r="IW55" s="219"/>
      <c r="IX55" s="219"/>
      <c r="IY55" s="219"/>
      <c r="IZ55" s="219"/>
      <c r="JA55" s="219"/>
      <c r="JB55" s="219"/>
      <c r="JC55" s="219"/>
      <c r="JD55" s="219"/>
      <c r="JE55" s="219"/>
      <c r="JF55" s="219"/>
      <c r="JG55" s="219"/>
      <c r="JH55" s="219"/>
      <c r="JI55" s="219"/>
      <c r="JJ55" s="219"/>
      <c r="JK55" s="219"/>
      <c r="JL55" s="219"/>
      <c r="JM55" s="219"/>
      <c r="JN55" s="219"/>
      <c r="JO55" s="219"/>
      <c r="JP55" s="219"/>
      <c r="JQ55" s="219"/>
      <c r="JR55" s="219"/>
      <c r="JS55" s="219"/>
      <c r="JT55" s="219"/>
      <c r="JU55" s="219"/>
      <c r="JV55" s="219"/>
      <c r="JW55" s="219"/>
      <c r="JX55" s="219"/>
      <c r="JY55" s="219"/>
      <c r="JZ55" s="219"/>
      <c r="KA55" s="219"/>
      <c r="KB55" s="219"/>
      <c r="KC55" s="219"/>
      <c r="KD55" s="219"/>
      <c r="KE55" s="219"/>
      <c r="KF55" s="219"/>
      <c r="KG55" s="219"/>
      <c r="KH55" s="219"/>
      <c r="KI55" s="219"/>
      <c r="KJ55" s="219"/>
      <c r="KK55" s="219"/>
      <c r="KL55" s="219"/>
      <c r="KM55" s="219"/>
      <c r="KN55" s="219"/>
      <c r="KO55" s="219"/>
      <c r="KP55" s="219"/>
      <c r="KQ55" s="219"/>
      <c r="KR55" s="219"/>
      <c r="KS55" s="219"/>
      <c r="KT55" s="219"/>
    </row>
    <row r="56" spans="1:306" s="89" customFormat="1" ht="11.25" customHeight="1" x14ac:dyDescent="0.2">
      <c r="A56" s="87" t="str">
        <f>IF('1 Farmers, Area, Prod.'!A46="","",'1 Farmers, Area, Prod.'!A46)</f>
        <v>Farmer 33</v>
      </c>
      <c r="B56" s="214" t="str">
        <f>IF('1 Farmers, Area, Prod.'!$B$6="","",('1 Farmers, Area, Prod.'!$B$6))</f>
        <v/>
      </c>
      <c r="C56" s="214" t="str">
        <f>IF('1 Farmers, Area, Prod.'!B46="","",'1 Farmers, Area, Prod.'!B46)</f>
        <v/>
      </c>
      <c r="D56" s="215" t="str">
        <f>IF('1 Farmers, Area, Prod.'!C46="","",'1 Farmers, Area, Prod.'!C46)</f>
        <v/>
      </c>
      <c r="E56" s="216" t="str">
        <f>IF('1 Farmers, Area, Prod.'!D46="","",'1 Farmers, Area, Prod.'!D46)</f>
        <v/>
      </c>
      <c r="F56" s="217"/>
      <c r="G56" s="217" t="str">
        <f>IF('2 Water Use'!B43="","",'2 Water Use'!B43)</f>
        <v/>
      </c>
      <c r="H56" s="216" t="str">
        <f>IF('2 Water Use'!C43="","",'2 Water Use'!C43)</f>
        <v/>
      </c>
      <c r="I56" s="216" t="str">
        <f>IF('3 Profitability'!B45="","",'3 Profitability'!B45)</f>
        <v/>
      </c>
      <c r="J56" s="216" t="str">
        <f>IF('3 Profitability'!C45="","",'3 Profitability'!C45)</f>
        <v/>
      </c>
      <c r="K56" s="216" t="str">
        <f>IF('3 Profitability'!D45="","",'3 Profitability'!D45)</f>
        <v/>
      </c>
      <c r="L56" s="216" t="str">
        <f>IF('3 Profitability'!E45="","",'3 Profitability'!E45)</f>
        <v/>
      </c>
      <c r="M56" s="216" t="str">
        <f>IF('3 Profitability'!F45="","",'3 Profitability'!F45)</f>
        <v/>
      </c>
      <c r="N56" s="216" t="str">
        <f>IF('3 Profitability'!G45="","",'3 Profitability'!G45)</f>
        <v/>
      </c>
      <c r="O56" s="216" t="str">
        <f>IF('3 Profitability'!H45="","",'3 Profitability'!H45)</f>
        <v/>
      </c>
      <c r="P56" s="216" t="str">
        <f>IF('3 Profitability'!I45="","",'3 Profitability'!I45)</f>
        <v/>
      </c>
      <c r="Q56" s="216" t="str">
        <f>IF('3 Profitability'!J45="","",'3 Profitability'!J45)</f>
        <v/>
      </c>
      <c r="R56" s="216" t="str">
        <f>IF('3 Profitability'!K45="","",'3 Profitability'!K45)</f>
        <v/>
      </c>
      <c r="S56" s="216" t="str">
        <f>IF('3 Profitability'!L45="","",'3 Profitability'!L45)</f>
        <v/>
      </c>
      <c r="T56" s="216" t="str">
        <f>IF('3 Profitability'!M45="","",'3 Profitability'!M45)</f>
        <v/>
      </c>
      <c r="U56" s="216" t="str">
        <f>IF('3 Profitability'!N45="","",'3 Profitability'!N45)</f>
        <v/>
      </c>
      <c r="V56" s="216" t="str">
        <f>IF('4 Child Labour'!B45="","",'4 Child Labour'!B45)</f>
        <v/>
      </c>
      <c r="W56" s="218" t="str">
        <f>IF('5 Fertiliser Use'!B49="","",'5 Fertiliser Use'!B49)</f>
        <v/>
      </c>
      <c r="X56" s="218" t="str">
        <f>IF('5 Fertiliser Use'!C49="","",'5 Fertiliser Use'!C49)</f>
        <v/>
      </c>
      <c r="Y56" s="218" t="str">
        <f>IF('5 Fertiliser Use'!D49="","",'5 Fertiliser Use'!D49)</f>
        <v/>
      </c>
      <c r="Z56" s="218" t="str">
        <f>IF('5 Fertiliser Use'!E49="","",'5 Fertiliser Use'!E49)</f>
        <v/>
      </c>
      <c r="AA56" s="218" t="str">
        <f>IF('5 Fertiliser Use'!F49="","",'5 Fertiliser Use'!F49)</f>
        <v/>
      </c>
      <c r="AB56" s="218" t="str">
        <f>IF('5 Fertiliser Use'!G49="","",'5 Fertiliser Use'!G49)</f>
        <v/>
      </c>
      <c r="AC56" s="218" t="str">
        <f>IF('5 Fertiliser Use'!H49="","",'5 Fertiliser Use'!H49)</f>
        <v/>
      </c>
      <c r="AD56" s="218" t="str">
        <f>IF('5 Fertiliser Use'!I49="","",'5 Fertiliser Use'!I49)</f>
        <v/>
      </c>
      <c r="AE56" s="218" t="str">
        <f>IF('5 Fertiliser Use'!J49="","",'5 Fertiliser Use'!J49)</f>
        <v/>
      </c>
      <c r="AF56" s="218" t="str">
        <f>IF('5 Fertiliser Use'!K49="","",'5 Fertiliser Use'!K49)</f>
        <v/>
      </c>
      <c r="AG56" s="218" t="str">
        <f>IF('5 Fertiliser Use'!L49="","",'5 Fertiliser Use'!L49)</f>
        <v/>
      </c>
      <c r="AH56" s="218" t="str">
        <f>IF('5 Fertiliser Use'!M49="","",'5 Fertiliser Use'!M49)</f>
        <v/>
      </c>
      <c r="AI56" s="218" t="str">
        <f>IF('5 Fertiliser Use'!N49="","",'5 Fertiliser Use'!N49)</f>
        <v/>
      </c>
      <c r="AJ56" s="218" t="str">
        <f>IF('5 Fertiliser Use'!O49="","",'5 Fertiliser Use'!O49)</f>
        <v/>
      </c>
      <c r="AK56" s="218" t="str">
        <f>IF('5 Fertiliser Use'!P49="","",'5 Fertiliser Use'!P49)</f>
        <v/>
      </c>
      <c r="AL56" s="218" t="str">
        <f>IF('5 Fertiliser Use'!Q49="","",'5 Fertiliser Use'!Q49)</f>
        <v/>
      </c>
      <c r="AM56" s="218" t="str">
        <f>IF('5 Fertiliser Use'!R49="","",'5 Fertiliser Use'!R49)</f>
        <v/>
      </c>
      <c r="AN56" s="218" t="str">
        <f>IF('5 Fertiliser Use'!S49="","",'5 Fertiliser Use'!S49)</f>
        <v/>
      </c>
      <c r="AO56" s="218" t="str">
        <f>IF('5 Fertiliser Use'!T49="","",'5 Fertiliser Use'!T49)</f>
        <v/>
      </c>
      <c r="AP56" s="218" t="str">
        <f>IF('5 Fertiliser Use'!U49="","",'5 Fertiliser Use'!U49)</f>
        <v/>
      </c>
      <c r="AQ56" s="218" t="str">
        <f>IF('5 Fertiliser Use'!V49="","",'5 Fertiliser Use'!V49)</f>
        <v/>
      </c>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c r="CR56" s="219"/>
      <c r="CS56" s="219"/>
      <c r="CT56" s="219"/>
      <c r="CU56" s="219"/>
      <c r="CV56" s="219"/>
      <c r="CW56" s="219"/>
      <c r="CX56" s="219"/>
      <c r="CY56" s="219"/>
      <c r="CZ56" s="219"/>
      <c r="DA56" s="219"/>
      <c r="DB56" s="219"/>
      <c r="DC56" s="219"/>
      <c r="DD56" s="219"/>
      <c r="DE56" s="219"/>
      <c r="DF56" s="219"/>
      <c r="DG56" s="219"/>
      <c r="DH56" s="219"/>
      <c r="DI56" s="219"/>
      <c r="DJ56" s="219"/>
      <c r="DK56" s="219"/>
      <c r="DL56" s="219"/>
      <c r="DM56" s="219"/>
      <c r="DN56" s="219"/>
      <c r="DO56" s="219"/>
      <c r="DP56" s="219"/>
      <c r="DQ56" s="219"/>
      <c r="DR56" s="219"/>
      <c r="DS56" s="219"/>
      <c r="DT56" s="219"/>
      <c r="DU56" s="219"/>
      <c r="DV56" s="219"/>
      <c r="DW56" s="219"/>
      <c r="DX56" s="219"/>
      <c r="DY56" s="219"/>
      <c r="DZ56" s="219"/>
      <c r="EA56" s="219"/>
      <c r="EB56" s="219"/>
      <c r="EC56" s="219"/>
      <c r="ED56" s="219"/>
      <c r="EE56" s="219"/>
      <c r="EF56" s="219"/>
      <c r="EG56" s="219"/>
      <c r="EH56" s="219"/>
      <c r="EI56" s="219"/>
      <c r="EJ56" s="219"/>
      <c r="EK56" s="219"/>
      <c r="EL56" s="219"/>
      <c r="EM56" s="219"/>
      <c r="EN56" s="219"/>
      <c r="EO56" s="219"/>
      <c r="EP56" s="219"/>
      <c r="EQ56" s="219"/>
      <c r="ER56" s="219"/>
      <c r="ES56" s="219"/>
      <c r="ET56" s="219"/>
      <c r="EU56" s="219"/>
      <c r="EV56" s="219"/>
      <c r="EW56" s="219"/>
      <c r="EX56" s="219"/>
      <c r="EY56" s="219"/>
      <c r="EZ56" s="219"/>
      <c r="FA56" s="219"/>
      <c r="FB56" s="219"/>
      <c r="FC56" s="219"/>
      <c r="FD56" s="219"/>
      <c r="FE56" s="219"/>
      <c r="FF56" s="219"/>
      <c r="FG56" s="219"/>
      <c r="FH56" s="219"/>
      <c r="FI56" s="219"/>
      <c r="FJ56" s="219"/>
      <c r="FK56" s="219"/>
      <c r="FL56" s="219"/>
      <c r="FM56" s="219"/>
      <c r="FN56" s="219"/>
      <c r="FO56" s="219"/>
      <c r="FP56" s="219"/>
      <c r="FQ56" s="219"/>
      <c r="FR56" s="219"/>
      <c r="FS56" s="219"/>
      <c r="FT56" s="219"/>
      <c r="FU56" s="219"/>
      <c r="FV56" s="219"/>
      <c r="FW56" s="219"/>
      <c r="FX56" s="219"/>
      <c r="FY56" s="219"/>
      <c r="FZ56" s="219"/>
      <c r="GA56" s="219"/>
      <c r="GB56" s="219"/>
      <c r="GC56" s="219"/>
      <c r="GD56" s="219"/>
      <c r="GE56" s="219"/>
      <c r="GF56" s="219"/>
      <c r="GG56" s="219"/>
      <c r="GH56" s="219"/>
      <c r="GI56" s="219"/>
      <c r="GJ56" s="219"/>
      <c r="GK56" s="219"/>
      <c r="GL56" s="219"/>
      <c r="GM56" s="219"/>
      <c r="GN56" s="219"/>
      <c r="GO56" s="219"/>
      <c r="GP56" s="219"/>
      <c r="GQ56" s="219"/>
      <c r="GR56" s="219"/>
      <c r="GS56" s="219"/>
      <c r="GT56" s="219"/>
      <c r="GU56" s="219"/>
      <c r="GV56" s="219"/>
      <c r="GW56" s="219"/>
      <c r="GX56" s="219"/>
      <c r="GY56" s="219"/>
      <c r="GZ56" s="219"/>
      <c r="HA56" s="219"/>
      <c r="HB56" s="219"/>
      <c r="HC56" s="219"/>
      <c r="HD56" s="219"/>
      <c r="HE56" s="219"/>
      <c r="HF56" s="219"/>
      <c r="HG56" s="219"/>
      <c r="HH56" s="219"/>
      <c r="HI56" s="219"/>
      <c r="HJ56" s="219"/>
      <c r="HK56" s="219"/>
      <c r="HL56" s="219"/>
      <c r="HM56" s="219"/>
      <c r="HN56" s="219"/>
      <c r="HO56" s="219"/>
      <c r="HP56" s="219"/>
      <c r="HQ56" s="219"/>
      <c r="HR56" s="219"/>
      <c r="HS56" s="219"/>
      <c r="HT56" s="219"/>
      <c r="HU56" s="219"/>
      <c r="HV56" s="219"/>
      <c r="HW56" s="219"/>
      <c r="HX56" s="219"/>
      <c r="HY56" s="219"/>
      <c r="HZ56" s="219"/>
      <c r="IA56" s="219"/>
      <c r="IB56" s="219"/>
      <c r="IC56" s="219"/>
      <c r="ID56" s="219"/>
      <c r="IE56" s="219"/>
      <c r="IF56" s="219"/>
      <c r="IG56" s="219"/>
      <c r="IH56" s="219"/>
      <c r="II56" s="219"/>
      <c r="IJ56" s="219"/>
      <c r="IK56" s="219"/>
      <c r="IL56" s="219"/>
      <c r="IM56" s="219"/>
      <c r="IN56" s="219"/>
      <c r="IO56" s="219"/>
      <c r="IP56" s="219"/>
      <c r="IQ56" s="219"/>
      <c r="IR56" s="219"/>
      <c r="IS56" s="219"/>
      <c r="IT56" s="219"/>
      <c r="IU56" s="219"/>
      <c r="IV56" s="219"/>
      <c r="IW56" s="219"/>
      <c r="IX56" s="219"/>
      <c r="IY56" s="219"/>
      <c r="IZ56" s="219"/>
      <c r="JA56" s="219"/>
      <c r="JB56" s="219"/>
      <c r="JC56" s="219"/>
      <c r="JD56" s="219"/>
      <c r="JE56" s="219"/>
      <c r="JF56" s="219"/>
      <c r="JG56" s="219"/>
      <c r="JH56" s="219"/>
      <c r="JI56" s="219"/>
      <c r="JJ56" s="219"/>
      <c r="JK56" s="219"/>
      <c r="JL56" s="219"/>
      <c r="JM56" s="219"/>
      <c r="JN56" s="219"/>
      <c r="JO56" s="219"/>
      <c r="JP56" s="219"/>
      <c r="JQ56" s="219"/>
      <c r="JR56" s="219"/>
      <c r="JS56" s="219"/>
      <c r="JT56" s="219"/>
      <c r="JU56" s="219"/>
      <c r="JV56" s="219"/>
      <c r="JW56" s="219"/>
      <c r="JX56" s="219"/>
      <c r="JY56" s="219"/>
      <c r="JZ56" s="219"/>
      <c r="KA56" s="219"/>
      <c r="KB56" s="219"/>
      <c r="KC56" s="219"/>
      <c r="KD56" s="219"/>
      <c r="KE56" s="219"/>
      <c r="KF56" s="219"/>
      <c r="KG56" s="219"/>
      <c r="KH56" s="219"/>
      <c r="KI56" s="219"/>
      <c r="KJ56" s="219"/>
      <c r="KK56" s="219"/>
      <c r="KL56" s="219"/>
      <c r="KM56" s="219"/>
      <c r="KN56" s="219"/>
      <c r="KO56" s="219"/>
      <c r="KP56" s="219"/>
      <c r="KQ56" s="219"/>
      <c r="KR56" s="219"/>
      <c r="KS56" s="219"/>
      <c r="KT56" s="219"/>
    </row>
    <row r="57" spans="1:306" s="89" customFormat="1" ht="11.25" customHeight="1" x14ac:dyDescent="0.2">
      <c r="A57" s="87" t="str">
        <f>IF('1 Farmers, Area, Prod.'!A47="","",'1 Farmers, Area, Prod.'!A47)</f>
        <v>Farmer 34</v>
      </c>
      <c r="B57" s="214" t="str">
        <f>IF('1 Farmers, Area, Prod.'!$B$6="","",('1 Farmers, Area, Prod.'!$B$6))</f>
        <v/>
      </c>
      <c r="C57" s="214" t="str">
        <f>IF('1 Farmers, Area, Prod.'!B47="","",'1 Farmers, Area, Prod.'!B47)</f>
        <v/>
      </c>
      <c r="D57" s="215" t="str">
        <f>IF('1 Farmers, Area, Prod.'!C47="","",'1 Farmers, Area, Prod.'!C47)</f>
        <v/>
      </c>
      <c r="E57" s="216" t="str">
        <f>IF('1 Farmers, Area, Prod.'!D47="","",'1 Farmers, Area, Prod.'!D47)</f>
        <v/>
      </c>
      <c r="F57" s="217"/>
      <c r="G57" s="217" t="str">
        <f>IF('2 Water Use'!B44="","",'2 Water Use'!B44)</f>
        <v/>
      </c>
      <c r="H57" s="216" t="str">
        <f>IF('2 Water Use'!C44="","",'2 Water Use'!C44)</f>
        <v/>
      </c>
      <c r="I57" s="216" t="str">
        <f>IF('3 Profitability'!B46="","",'3 Profitability'!B46)</f>
        <v/>
      </c>
      <c r="J57" s="216" t="str">
        <f>IF('3 Profitability'!C46="","",'3 Profitability'!C46)</f>
        <v/>
      </c>
      <c r="K57" s="216" t="str">
        <f>IF('3 Profitability'!D46="","",'3 Profitability'!D46)</f>
        <v/>
      </c>
      <c r="L57" s="216" t="str">
        <f>IF('3 Profitability'!E46="","",'3 Profitability'!E46)</f>
        <v/>
      </c>
      <c r="M57" s="216" t="str">
        <f>IF('3 Profitability'!F46="","",'3 Profitability'!F46)</f>
        <v/>
      </c>
      <c r="N57" s="216" t="str">
        <f>IF('3 Profitability'!G46="","",'3 Profitability'!G46)</f>
        <v/>
      </c>
      <c r="O57" s="216" t="str">
        <f>IF('3 Profitability'!H46="","",'3 Profitability'!H46)</f>
        <v/>
      </c>
      <c r="P57" s="216" t="str">
        <f>IF('3 Profitability'!I46="","",'3 Profitability'!I46)</f>
        <v/>
      </c>
      <c r="Q57" s="216" t="str">
        <f>IF('3 Profitability'!J46="","",'3 Profitability'!J46)</f>
        <v/>
      </c>
      <c r="R57" s="216" t="str">
        <f>IF('3 Profitability'!K46="","",'3 Profitability'!K46)</f>
        <v/>
      </c>
      <c r="S57" s="216" t="str">
        <f>IF('3 Profitability'!L46="","",'3 Profitability'!L46)</f>
        <v/>
      </c>
      <c r="T57" s="216" t="str">
        <f>IF('3 Profitability'!M46="","",'3 Profitability'!M46)</f>
        <v/>
      </c>
      <c r="U57" s="216" t="str">
        <f>IF('3 Profitability'!N46="","",'3 Profitability'!N46)</f>
        <v/>
      </c>
      <c r="V57" s="216" t="str">
        <f>IF('4 Child Labour'!B46="","",'4 Child Labour'!B46)</f>
        <v/>
      </c>
      <c r="W57" s="218" t="str">
        <f>IF('5 Fertiliser Use'!B50="","",'5 Fertiliser Use'!B50)</f>
        <v/>
      </c>
      <c r="X57" s="218" t="str">
        <f>IF('5 Fertiliser Use'!C50="","",'5 Fertiliser Use'!C50)</f>
        <v/>
      </c>
      <c r="Y57" s="218" t="str">
        <f>IF('5 Fertiliser Use'!D50="","",'5 Fertiliser Use'!D50)</f>
        <v/>
      </c>
      <c r="Z57" s="218" t="str">
        <f>IF('5 Fertiliser Use'!E50="","",'5 Fertiliser Use'!E50)</f>
        <v/>
      </c>
      <c r="AA57" s="218" t="str">
        <f>IF('5 Fertiliser Use'!F50="","",'5 Fertiliser Use'!F50)</f>
        <v/>
      </c>
      <c r="AB57" s="218" t="str">
        <f>IF('5 Fertiliser Use'!G50="","",'5 Fertiliser Use'!G50)</f>
        <v/>
      </c>
      <c r="AC57" s="218" t="str">
        <f>IF('5 Fertiliser Use'!H50="","",'5 Fertiliser Use'!H50)</f>
        <v/>
      </c>
      <c r="AD57" s="218" t="str">
        <f>IF('5 Fertiliser Use'!I50="","",'5 Fertiliser Use'!I50)</f>
        <v/>
      </c>
      <c r="AE57" s="218" t="str">
        <f>IF('5 Fertiliser Use'!J50="","",'5 Fertiliser Use'!J50)</f>
        <v/>
      </c>
      <c r="AF57" s="218" t="str">
        <f>IF('5 Fertiliser Use'!K50="","",'5 Fertiliser Use'!K50)</f>
        <v/>
      </c>
      <c r="AG57" s="218" t="str">
        <f>IF('5 Fertiliser Use'!L50="","",'5 Fertiliser Use'!L50)</f>
        <v/>
      </c>
      <c r="AH57" s="218" t="str">
        <f>IF('5 Fertiliser Use'!M50="","",'5 Fertiliser Use'!M50)</f>
        <v/>
      </c>
      <c r="AI57" s="218" t="str">
        <f>IF('5 Fertiliser Use'!N50="","",'5 Fertiliser Use'!N50)</f>
        <v/>
      </c>
      <c r="AJ57" s="218" t="str">
        <f>IF('5 Fertiliser Use'!O50="","",'5 Fertiliser Use'!O50)</f>
        <v/>
      </c>
      <c r="AK57" s="218" t="str">
        <f>IF('5 Fertiliser Use'!P50="","",'5 Fertiliser Use'!P50)</f>
        <v/>
      </c>
      <c r="AL57" s="218" t="str">
        <f>IF('5 Fertiliser Use'!Q50="","",'5 Fertiliser Use'!Q50)</f>
        <v/>
      </c>
      <c r="AM57" s="218" t="str">
        <f>IF('5 Fertiliser Use'!R50="","",'5 Fertiliser Use'!R50)</f>
        <v/>
      </c>
      <c r="AN57" s="218" t="str">
        <f>IF('5 Fertiliser Use'!S50="","",'5 Fertiliser Use'!S50)</f>
        <v/>
      </c>
      <c r="AO57" s="218" t="str">
        <f>IF('5 Fertiliser Use'!T50="","",'5 Fertiliser Use'!T50)</f>
        <v/>
      </c>
      <c r="AP57" s="218" t="str">
        <f>IF('5 Fertiliser Use'!U50="","",'5 Fertiliser Use'!U50)</f>
        <v/>
      </c>
      <c r="AQ57" s="218" t="str">
        <f>IF('5 Fertiliser Use'!V50="","",'5 Fertiliser Use'!V50)</f>
        <v/>
      </c>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219"/>
      <c r="CR57" s="219"/>
      <c r="CS57" s="219"/>
      <c r="CT57" s="219"/>
      <c r="CU57" s="219"/>
      <c r="CV57" s="219"/>
      <c r="CW57" s="219"/>
      <c r="CX57" s="219"/>
      <c r="CY57" s="219"/>
      <c r="CZ57" s="219"/>
      <c r="DA57" s="219"/>
      <c r="DB57" s="219"/>
      <c r="DC57" s="219"/>
      <c r="DD57" s="219"/>
      <c r="DE57" s="219"/>
      <c r="DF57" s="219"/>
      <c r="DG57" s="219"/>
      <c r="DH57" s="219"/>
      <c r="DI57" s="219"/>
      <c r="DJ57" s="219"/>
      <c r="DK57" s="219"/>
      <c r="DL57" s="219"/>
      <c r="DM57" s="219"/>
      <c r="DN57" s="219"/>
      <c r="DO57" s="219"/>
      <c r="DP57" s="219"/>
      <c r="DQ57" s="219"/>
      <c r="DR57" s="219"/>
      <c r="DS57" s="219"/>
      <c r="DT57" s="219"/>
      <c r="DU57" s="219"/>
      <c r="DV57" s="219"/>
      <c r="DW57" s="219"/>
      <c r="DX57" s="219"/>
      <c r="DY57" s="219"/>
      <c r="DZ57" s="219"/>
      <c r="EA57" s="219"/>
      <c r="EB57" s="219"/>
      <c r="EC57" s="219"/>
      <c r="ED57" s="219"/>
      <c r="EE57" s="219"/>
      <c r="EF57" s="219"/>
      <c r="EG57" s="219"/>
      <c r="EH57" s="219"/>
      <c r="EI57" s="219"/>
      <c r="EJ57" s="219"/>
      <c r="EK57" s="219"/>
      <c r="EL57" s="219"/>
      <c r="EM57" s="219"/>
      <c r="EN57" s="219"/>
      <c r="EO57" s="219"/>
      <c r="EP57" s="219"/>
      <c r="EQ57" s="219"/>
      <c r="ER57" s="219"/>
      <c r="ES57" s="219"/>
      <c r="ET57" s="219"/>
      <c r="EU57" s="219"/>
      <c r="EV57" s="219"/>
      <c r="EW57" s="219"/>
      <c r="EX57" s="219"/>
      <c r="EY57" s="219"/>
      <c r="EZ57" s="219"/>
      <c r="FA57" s="219"/>
      <c r="FB57" s="219"/>
      <c r="FC57" s="219"/>
      <c r="FD57" s="219"/>
      <c r="FE57" s="219"/>
      <c r="FF57" s="219"/>
      <c r="FG57" s="219"/>
      <c r="FH57" s="219"/>
      <c r="FI57" s="219"/>
      <c r="FJ57" s="219"/>
      <c r="FK57" s="219"/>
      <c r="FL57" s="219"/>
      <c r="FM57" s="219"/>
      <c r="FN57" s="219"/>
      <c r="FO57" s="219"/>
      <c r="FP57" s="219"/>
      <c r="FQ57" s="219"/>
      <c r="FR57" s="219"/>
      <c r="FS57" s="219"/>
      <c r="FT57" s="219"/>
      <c r="FU57" s="219"/>
      <c r="FV57" s="219"/>
      <c r="FW57" s="219"/>
      <c r="FX57" s="219"/>
      <c r="FY57" s="219"/>
      <c r="FZ57" s="219"/>
      <c r="GA57" s="219"/>
      <c r="GB57" s="219"/>
      <c r="GC57" s="219"/>
      <c r="GD57" s="219"/>
      <c r="GE57" s="219"/>
      <c r="GF57" s="219"/>
      <c r="GG57" s="219"/>
      <c r="GH57" s="219"/>
      <c r="GI57" s="219"/>
      <c r="GJ57" s="219"/>
      <c r="GK57" s="219"/>
      <c r="GL57" s="219"/>
      <c r="GM57" s="219"/>
      <c r="GN57" s="219"/>
      <c r="GO57" s="219"/>
      <c r="GP57" s="219"/>
      <c r="GQ57" s="219"/>
      <c r="GR57" s="219"/>
      <c r="GS57" s="219"/>
      <c r="GT57" s="219"/>
      <c r="GU57" s="219"/>
      <c r="GV57" s="219"/>
      <c r="GW57" s="219"/>
      <c r="GX57" s="219"/>
      <c r="GY57" s="219"/>
      <c r="GZ57" s="219"/>
      <c r="HA57" s="219"/>
      <c r="HB57" s="219"/>
      <c r="HC57" s="219"/>
      <c r="HD57" s="219"/>
      <c r="HE57" s="219"/>
      <c r="HF57" s="219"/>
      <c r="HG57" s="219"/>
      <c r="HH57" s="219"/>
      <c r="HI57" s="219"/>
      <c r="HJ57" s="219"/>
      <c r="HK57" s="219"/>
      <c r="HL57" s="219"/>
      <c r="HM57" s="219"/>
      <c r="HN57" s="219"/>
      <c r="HO57" s="219"/>
      <c r="HP57" s="219"/>
      <c r="HQ57" s="219"/>
      <c r="HR57" s="219"/>
      <c r="HS57" s="219"/>
      <c r="HT57" s="219"/>
      <c r="HU57" s="219"/>
      <c r="HV57" s="219"/>
      <c r="HW57" s="219"/>
      <c r="HX57" s="219"/>
      <c r="HY57" s="219"/>
      <c r="HZ57" s="219"/>
      <c r="IA57" s="219"/>
      <c r="IB57" s="219"/>
      <c r="IC57" s="219"/>
      <c r="ID57" s="219"/>
      <c r="IE57" s="219"/>
      <c r="IF57" s="219"/>
      <c r="IG57" s="219"/>
      <c r="IH57" s="219"/>
      <c r="II57" s="219"/>
      <c r="IJ57" s="219"/>
      <c r="IK57" s="219"/>
      <c r="IL57" s="219"/>
      <c r="IM57" s="219"/>
      <c r="IN57" s="219"/>
      <c r="IO57" s="219"/>
      <c r="IP57" s="219"/>
      <c r="IQ57" s="219"/>
      <c r="IR57" s="219"/>
      <c r="IS57" s="219"/>
      <c r="IT57" s="219"/>
      <c r="IU57" s="219"/>
      <c r="IV57" s="219"/>
      <c r="IW57" s="219"/>
      <c r="IX57" s="219"/>
      <c r="IY57" s="219"/>
      <c r="IZ57" s="219"/>
      <c r="JA57" s="219"/>
      <c r="JB57" s="219"/>
      <c r="JC57" s="219"/>
      <c r="JD57" s="219"/>
      <c r="JE57" s="219"/>
      <c r="JF57" s="219"/>
      <c r="JG57" s="219"/>
      <c r="JH57" s="219"/>
      <c r="JI57" s="219"/>
      <c r="JJ57" s="219"/>
      <c r="JK57" s="219"/>
      <c r="JL57" s="219"/>
      <c r="JM57" s="219"/>
      <c r="JN57" s="219"/>
      <c r="JO57" s="219"/>
      <c r="JP57" s="219"/>
      <c r="JQ57" s="219"/>
      <c r="JR57" s="219"/>
      <c r="JS57" s="219"/>
      <c r="JT57" s="219"/>
      <c r="JU57" s="219"/>
      <c r="JV57" s="219"/>
      <c r="JW57" s="219"/>
      <c r="JX57" s="219"/>
      <c r="JY57" s="219"/>
      <c r="JZ57" s="219"/>
      <c r="KA57" s="219"/>
      <c r="KB57" s="219"/>
      <c r="KC57" s="219"/>
      <c r="KD57" s="219"/>
      <c r="KE57" s="219"/>
      <c r="KF57" s="219"/>
      <c r="KG57" s="219"/>
      <c r="KH57" s="219"/>
      <c r="KI57" s="219"/>
      <c r="KJ57" s="219"/>
      <c r="KK57" s="219"/>
      <c r="KL57" s="219"/>
      <c r="KM57" s="219"/>
      <c r="KN57" s="219"/>
      <c r="KO57" s="219"/>
      <c r="KP57" s="219"/>
      <c r="KQ57" s="219"/>
      <c r="KR57" s="219"/>
      <c r="KS57" s="219"/>
      <c r="KT57" s="219"/>
    </row>
    <row r="58" spans="1:306" s="89" customFormat="1" ht="11.25" customHeight="1" x14ac:dyDescent="0.2">
      <c r="A58" s="87" t="str">
        <f>IF('1 Farmers, Area, Prod.'!A48="","",'1 Farmers, Area, Prod.'!A48)</f>
        <v>Farmer 35</v>
      </c>
      <c r="B58" s="214" t="str">
        <f>IF('1 Farmers, Area, Prod.'!$B$6="","",('1 Farmers, Area, Prod.'!$B$6))</f>
        <v/>
      </c>
      <c r="C58" s="214" t="str">
        <f>IF('1 Farmers, Area, Prod.'!B48="","",'1 Farmers, Area, Prod.'!B48)</f>
        <v/>
      </c>
      <c r="D58" s="215" t="str">
        <f>IF('1 Farmers, Area, Prod.'!C48="","",'1 Farmers, Area, Prod.'!C48)</f>
        <v/>
      </c>
      <c r="E58" s="216" t="str">
        <f>IF('1 Farmers, Area, Prod.'!D48="","",'1 Farmers, Area, Prod.'!D48)</f>
        <v/>
      </c>
      <c r="F58" s="217"/>
      <c r="G58" s="217" t="str">
        <f>IF('2 Water Use'!B45="","",'2 Water Use'!B45)</f>
        <v/>
      </c>
      <c r="H58" s="216" t="str">
        <f>IF('2 Water Use'!C45="","",'2 Water Use'!C45)</f>
        <v/>
      </c>
      <c r="I58" s="216" t="str">
        <f>IF('3 Profitability'!B47="","",'3 Profitability'!B47)</f>
        <v/>
      </c>
      <c r="J58" s="216" t="str">
        <f>IF('3 Profitability'!C47="","",'3 Profitability'!C47)</f>
        <v/>
      </c>
      <c r="K58" s="216" t="str">
        <f>IF('3 Profitability'!D47="","",'3 Profitability'!D47)</f>
        <v/>
      </c>
      <c r="L58" s="216" t="str">
        <f>IF('3 Profitability'!E47="","",'3 Profitability'!E47)</f>
        <v/>
      </c>
      <c r="M58" s="216" t="str">
        <f>IF('3 Profitability'!F47="","",'3 Profitability'!F47)</f>
        <v/>
      </c>
      <c r="N58" s="216" t="str">
        <f>IF('3 Profitability'!G47="","",'3 Profitability'!G47)</f>
        <v/>
      </c>
      <c r="O58" s="216" t="str">
        <f>IF('3 Profitability'!H47="","",'3 Profitability'!H47)</f>
        <v/>
      </c>
      <c r="P58" s="216" t="str">
        <f>IF('3 Profitability'!I47="","",'3 Profitability'!I47)</f>
        <v/>
      </c>
      <c r="Q58" s="216" t="str">
        <f>IF('3 Profitability'!J47="","",'3 Profitability'!J47)</f>
        <v/>
      </c>
      <c r="R58" s="216" t="str">
        <f>IF('3 Profitability'!K47="","",'3 Profitability'!K47)</f>
        <v/>
      </c>
      <c r="S58" s="216" t="str">
        <f>IF('3 Profitability'!L47="","",'3 Profitability'!L47)</f>
        <v/>
      </c>
      <c r="T58" s="216" t="str">
        <f>IF('3 Profitability'!M47="","",'3 Profitability'!M47)</f>
        <v/>
      </c>
      <c r="U58" s="216" t="str">
        <f>IF('3 Profitability'!N47="","",'3 Profitability'!N47)</f>
        <v/>
      </c>
      <c r="V58" s="216" t="str">
        <f>IF('4 Child Labour'!B47="","",'4 Child Labour'!B47)</f>
        <v/>
      </c>
      <c r="W58" s="218" t="str">
        <f>IF('5 Fertiliser Use'!B51="","",'5 Fertiliser Use'!B51)</f>
        <v/>
      </c>
      <c r="X58" s="218" t="str">
        <f>IF('5 Fertiliser Use'!C51="","",'5 Fertiliser Use'!C51)</f>
        <v/>
      </c>
      <c r="Y58" s="218" t="str">
        <f>IF('5 Fertiliser Use'!D51="","",'5 Fertiliser Use'!D51)</f>
        <v/>
      </c>
      <c r="Z58" s="218" t="str">
        <f>IF('5 Fertiliser Use'!E51="","",'5 Fertiliser Use'!E51)</f>
        <v/>
      </c>
      <c r="AA58" s="218" t="str">
        <f>IF('5 Fertiliser Use'!F51="","",'5 Fertiliser Use'!F51)</f>
        <v/>
      </c>
      <c r="AB58" s="218" t="str">
        <f>IF('5 Fertiliser Use'!G51="","",'5 Fertiliser Use'!G51)</f>
        <v/>
      </c>
      <c r="AC58" s="218" t="str">
        <f>IF('5 Fertiliser Use'!H51="","",'5 Fertiliser Use'!H51)</f>
        <v/>
      </c>
      <c r="AD58" s="218" t="str">
        <f>IF('5 Fertiliser Use'!I51="","",'5 Fertiliser Use'!I51)</f>
        <v/>
      </c>
      <c r="AE58" s="218" t="str">
        <f>IF('5 Fertiliser Use'!J51="","",'5 Fertiliser Use'!J51)</f>
        <v/>
      </c>
      <c r="AF58" s="218" t="str">
        <f>IF('5 Fertiliser Use'!K51="","",'5 Fertiliser Use'!K51)</f>
        <v/>
      </c>
      <c r="AG58" s="218" t="str">
        <f>IF('5 Fertiliser Use'!L51="","",'5 Fertiliser Use'!L51)</f>
        <v/>
      </c>
      <c r="AH58" s="218" t="str">
        <f>IF('5 Fertiliser Use'!M51="","",'5 Fertiliser Use'!M51)</f>
        <v/>
      </c>
      <c r="AI58" s="218" t="str">
        <f>IF('5 Fertiliser Use'!N51="","",'5 Fertiliser Use'!N51)</f>
        <v/>
      </c>
      <c r="AJ58" s="218" t="str">
        <f>IF('5 Fertiliser Use'!O51="","",'5 Fertiliser Use'!O51)</f>
        <v/>
      </c>
      <c r="AK58" s="218" t="str">
        <f>IF('5 Fertiliser Use'!P51="","",'5 Fertiliser Use'!P51)</f>
        <v/>
      </c>
      <c r="AL58" s="218" t="str">
        <f>IF('5 Fertiliser Use'!Q51="","",'5 Fertiliser Use'!Q51)</f>
        <v/>
      </c>
      <c r="AM58" s="218" t="str">
        <f>IF('5 Fertiliser Use'!R51="","",'5 Fertiliser Use'!R51)</f>
        <v/>
      </c>
      <c r="AN58" s="218" t="str">
        <f>IF('5 Fertiliser Use'!S51="","",'5 Fertiliser Use'!S51)</f>
        <v/>
      </c>
      <c r="AO58" s="218" t="str">
        <f>IF('5 Fertiliser Use'!T51="","",'5 Fertiliser Use'!T51)</f>
        <v/>
      </c>
      <c r="AP58" s="218" t="str">
        <f>IF('5 Fertiliser Use'!U51="","",'5 Fertiliser Use'!U51)</f>
        <v/>
      </c>
      <c r="AQ58" s="218" t="str">
        <f>IF('5 Fertiliser Use'!V51="","",'5 Fertiliser Use'!V51)</f>
        <v/>
      </c>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c r="CI58" s="219"/>
      <c r="CJ58" s="219"/>
      <c r="CK58" s="219"/>
      <c r="CL58" s="219"/>
      <c r="CM58" s="219"/>
      <c r="CN58" s="219"/>
      <c r="CO58" s="219"/>
      <c r="CP58" s="219"/>
      <c r="CQ58" s="219"/>
      <c r="CR58" s="219"/>
      <c r="CS58" s="219"/>
      <c r="CT58" s="219"/>
      <c r="CU58" s="219"/>
      <c r="CV58" s="219"/>
      <c r="CW58" s="219"/>
      <c r="CX58" s="219"/>
      <c r="CY58" s="219"/>
      <c r="CZ58" s="219"/>
      <c r="DA58" s="219"/>
      <c r="DB58" s="219"/>
      <c r="DC58" s="219"/>
      <c r="DD58" s="219"/>
      <c r="DE58" s="219"/>
      <c r="DF58" s="219"/>
      <c r="DG58" s="219"/>
      <c r="DH58" s="219"/>
      <c r="DI58" s="219"/>
      <c r="DJ58" s="219"/>
      <c r="DK58" s="219"/>
      <c r="DL58" s="219"/>
      <c r="DM58" s="219"/>
      <c r="DN58" s="219"/>
      <c r="DO58" s="219"/>
      <c r="DP58" s="219"/>
      <c r="DQ58" s="219"/>
      <c r="DR58" s="219"/>
      <c r="DS58" s="219"/>
      <c r="DT58" s="219"/>
      <c r="DU58" s="219"/>
      <c r="DV58" s="219"/>
      <c r="DW58" s="219"/>
      <c r="DX58" s="219"/>
      <c r="DY58" s="219"/>
      <c r="DZ58" s="219"/>
      <c r="EA58" s="219"/>
      <c r="EB58" s="219"/>
      <c r="EC58" s="219"/>
      <c r="ED58" s="219"/>
      <c r="EE58" s="219"/>
      <c r="EF58" s="219"/>
      <c r="EG58" s="219"/>
      <c r="EH58" s="219"/>
      <c r="EI58" s="219"/>
      <c r="EJ58" s="219"/>
      <c r="EK58" s="219"/>
      <c r="EL58" s="219"/>
      <c r="EM58" s="219"/>
      <c r="EN58" s="219"/>
      <c r="EO58" s="219"/>
      <c r="EP58" s="219"/>
      <c r="EQ58" s="219"/>
      <c r="ER58" s="219"/>
      <c r="ES58" s="219"/>
      <c r="ET58" s="219"/>
      <c r="EU58" s="219"/>
      <c r="EV58" s="219"/>
      <c r="EW58" s="219"/>
      <c r="EX58" s="219"/>
      <c r="EY58" s="219"/>
      <c r="EZ58" s="219"/>
      <c r="FA58" s="219"/>
      <c r="FB58" s="219"/>
      <c r="FC58" s="219"/>
      <c r="FD58" s="219"/>
      <c r="FE58" s="219"/>
      <c r="FF58" s="219"/>
      <c r="FG58" s="219"/>
      <c r="FH58" s="219"/>
      <c r="FI58" s="219"/>
      <c r="FJ58" s="219"/>
      <c r="FK58" s="219"/>
      <c r="FL58" s="219"/>
      <c r="FM58" s="219"/>
      <c r="FN58" s="219"/>
      <c r="FO58" s="219"/>
      <c r="FP58" s="219"/>
      <c r="FQ58" s="219"/>
      <c r="FR58" s="219"/>
      <c r="FS58" s="219"/>
      <c r="FT58" s="219"/>
      <c r="FU58" s="219"/>
      <c r="FV58" s="219"/>
      <c r="FW58" s="219"/>
      <c r="FX58" s="219"/>
      <c r="FY58" s="219"/>
      <c r="FZ58" s="219"/>
      <c r="GA58" s="219"/>
      <c r="GB58" s="219"/>
      <c r="GC58" s="219"/>
      <c r="GD58" s="219"/>
      <c r="GE58" s="219"/>
      <c r="GF58" s="219"/>
      <c r="GG58" s="219"/>
      <c r="GH58" s="219"/>
      <c r="GI58" s="219"/>
      <c r="GJ58" s="219"/>
      <c r="GK58" s="219"/>
      <c r="GL58" s="219"/>
      <c r="GM58" s="219"/>
      <c r="GN58" s="219"/>
      <c r="GO58" s="219"/>
      <c r="GP58" s="219"/>
      <c r="GQ58" s="219"/>
      <c r="GR58" s="219"/>
      <c r="GS58" s="219"/>
      <c r="GT58" s="219"/>
      <c r="GU58" s="219"/>
      <c r="GV58" s="219"/>
      <c r="GW58" s="219"/>
      <c r="GX58" s="219"/>
      <c r="GY58" s="219"/>
      <c r="GZ58" s="219"/>
      <c r="HA58" s="219"/>
      <c r="HB58" s="219"/>
      <c r="HC58" s="219"/>
      <c r="HD58" s="219"/>
      <c r="HE58" s="219"/>
      <c r="HF58" s="219"/>
      <c r="HG58" s="219"/>
      <c r="HH58" s="219"/>
      <c r="HI58" s="219"/>
      <c r="HJ58" s="219"/>
      <c r="HK58" s="219"/>
      <c r="HL58" s="219"/>
      <c r="HM58" s="219"/>
      <c r="HN58" s="219"/>
      <c r="HO58" s="219"/>
      <c r="HP58" s="219"/>
      <c r="HQ58" s="219"/>
      <c r="HR58" s="219"/>
      <c r="HS58" s="219"/>
      <c r="HT58" s="219"/>
      <c r="HU58" s="219"/>
      <c r="HV58" s="219"/>
      <c r="HW58" s="219"/>
      <c r="HX58" s="219"/>
      <c r="HY58" s="219"/>
      <c r="HZ58" s="219"/>
      <c r="IA58" s="219"/>
      <c r="IB58" s="219"/>
      <c r="IC58" s="219"/>
      <c r="ID58" s="219"/>
      <c r="IE58" s="219"/>
      <c r="IF58" s="219"/>
      <c r="IG58" s="219"/>
      <c r="IH58" s="219"/>
      <c r="II58" s="219"/>
      <c r="IJ58" s="219"/>
      <c r="IK58" s="219"/>
      <c r="IL58" s="219"/>
      <c r="IM58" s="219"/>
      <c r="IN58" s="219"/>
      <c r="IO58" s="219"/>
      <c r="IP58" s="219"/>
      <c r="IQ58" s="219"/>
      <c r="IR58" s="219"/>
      <c r="IS58" s="219"/>
      <c r="IT58" s="219"/>
      <c r="IU58" s="219"/>
      <c r="IV58" s="219"/>
      <c r="IW58" s="219"/>
      <c r="IX58" s="219"/>
      <c r="IY58" s="219"/>
      <c r="IZ58" s="219"/>
      <c r="JA58" s="219"/>
      <c r="JB58" s="219"/>
      <c r="JC58" s="219"/>
      <c r="JD58" s="219"/>
      <c r="JE58" s="219"/>
      <c r="JF58" s="219"/>
      <c r="JG58" s="219"/>
      <c r="JH58" s="219"/>
      <c r="JI58" s="219"/>
      <c r="JJ58" s="219"/>
      <c r="JK58" s="219"/>
      <c r="JL58" s="219"/>
      <c r="JM58" s="219"/>
      <c r="JN58" s="219"/>
      <c r="JO58" s="219"/>
      <c r="JP58" s="219"/>
      <c r="JQ58" s="219"/>
      <c r="JR58" s="219"/>
      <c r="JS58" s="219"/>
      <c r="JT58" s="219"/>
      <c r="JU58" s="219"/>
      <c r="JV58" s="219"/>
      <c r="JW58" s="219"/>
      <c r="JX58" s="219"/>
      <c r="JY58" s="219"/>
      <c r="JZ58" s="219"/>
      <c r="KA58" s="219"/>
      <c r="KB58" s="219"/>
      <c r="KC58" s="219"/>
      <c r="KD58" s="219"/>
      <c r="KE58" s="219"/>
      <c r="KF58" s="219"/>
      <c r="KG58" s="219"/>
      <c r="KH58" s="219"/>
      <c r="KI58" s="219"/>
      <c r="KJ58" s="219"/>
      <c r="KK58" s="219"/>
      <c r="KL58" s="219"/>
      <c r="KM58" s="219"/>
      <c r="KN58" s="219"/>
      <c r="KO58" s="219"/>
      <c r="KP58" s="219"/>
      <c r="KQ58" s="219"/>
      <c r="KR58" s="219"/>
      <c r="KS58" s="219"/>
      <c r="KT58" s="219"/>
    </row>
    <row r="59" spans="1:306" s="89" customFormat="1" ht="11.25" customHeight="1" x14ac:dyDescent="0.2">
      <c r="A59" s="87" t="str">
        <f>IF('1 Farmers, Area, Prod.'!A49="","",'1 Farmers, Area, Prod.'!A49)</f>
        <v>Farmer 36</v>
      </c>
      <c r="B59" s="214" t="str">
        <f>IF('1 Farmers, Area, Prod.'!$B$6="","",('1 Farmers, Area, Prod.'!$B$6))</f>
        <v/>
      </c>
      <c r="C59" s="214" t="str">
        <f>IF('1 Farmers, Area, Prod.'!B49="","",'1 Farmers, Area, Prod.'!B49)</f>
        <v/>
      </c>
      <c r="D59" s="215" t="str">
        <f>IF('1 Farmers, Area, Prod.'!C49="","",'1 Farmers, Area, Prod.'!C49)</f>
        <v/>
      </c>
      <c r="E59" s="216" t="str">
        <f>IF('1 Farmers, Area, Prod.'!D49="","",'1 Farmers, Area, Prod.'!D49)</f>
        <v/>
      </c>
      <c r="F59" s="217"/>
      <c r="G59" s="217" t="str">
        <f>IF('2 Water Use'!B46="","",'2 Water Use'!B46)</f>
        <v/>
      </c>
      <c r="H59" s="216" t="str">
        <f>IF('2 Water Use'!C46="","",'2 Water Use'!C46)</f>
        <v/>
      </c>
      <c r="I59" s="216" t="str">
        <f>IF('3 Profitability'!B48="","",'3 Profitability'!B48)</f>
        <v/>
      </c>
      <c r="J59" s="216" t="str">
        <f>IF('3 Profitability'!C48="","",'3 Profitability'!C48)</f>
        <v/>
      </c>
      <c r="K59" s="216" t="str">
        <f>IF('3 Profitability'!D48="","",'3 Profitability'!D48)</f>
        <v/>
      </c>
      <c r="L59" s="216" t="str">
        <f>IF('3 Profitability'!E48="","",'3 Profitability'!E48)</f>
        <v/>
      </c>
      <c r="M59" s="216" t="str">
        <f>IF('3 Profitability'!F48="","",'3 Profitability'!F48)</f>
        <v/>
      </c>
      <c r="N59" s="216" t="str">
        <f>IF('3 Profitability'!G48="","",'3 Profitability'!G48)</f>
        <v/>
      </c>
      <c r="O59" s="216" t="str">
        <f>IF('3 Profitability'!H48="","",'3 Profitability'!H48)</f>
        <v/>
      </c>
      <c r="P59" s="216" t="str">
        <f>IF('3 Profitability'!I48="","",'3 Profitability'!I48)</f>
        <v/>
      </c>
      <c r="Q59" s="216" t="str">
        <f>IF('3 Profitability'!J48="","",'3 Profitability'!J48)</f>
        <v/>
      </c>
      <c r="R59" s="216" t="str">
        <f>IF('3 Profitability'!K48="","",'3 Profitability'!K48)</f>
        <v/>
      </c>
      <c r="S59" s="216" t="str">
        <f>IF('3 Profitability'!L48="","",'3 Profitability'!L48)</f>
        <v/>
      </c>
      <c r="T59" s="216" t="str">
        <f>IF('3 Profitability'!M48="","",'3 Profitability'!M48)</f>
        <v/>
      </c>
      <c r="U59" s="216" t="str">
        <f>IF('3 Profitability'!N48="","",'3 Profitability'!N48)</f>
        <v/>
      </c>
      <c r="V59" s="216" t="str">
        <f>IF('4 Child Labour'!B48="","",'4 Child Labour'!B48)</f>
        <v/>
      </c>
      <c r="W59" s="218" t="str">
        <f>IF('5 Fertiliser Use'!B52="","",'5 Fertiliser Use'!B52)</f>
        <v/>
      </c>
      <c r="X59" s="218" t="str">
        <f>IF('5 Fertiliser Use'!C52="","",'5 Fertiliser Use'!C52)</f>
        <v/>
      </c>
      <c r="Y59" s="218" t="str">
        <f>IF('5 Fertiliser Use'!D52="","",'5 Fertiliser Use'!D52)</f>
        <v/>
      </c>
      <c r="Z59" s="218" t="str">
        <f>IF('5 Fertiliser Use'!E52="","",'5 Fertiliser Use'!E52)</f>
        <v/>
      </c>
      <c r="AA59" s="218" t="str">
        <f>IF('5 Fertiliser Use'!F52="","",'5 Fertiliser Use'!F52)</f>
        <v/>
      </c>
      <c r="AB59" s="218" t="str">
        <f>IF('5 Fertiliser Use'!G52="","",'5 Fertiliser Use'!G52)</f>
        <v/>
      </c>
      <c r="AC59" s="218" t="str">
        <f>IF('5 Fertiliser Use'!H52="","",'5 Fertiliser Use'!H52)</f>
        <v/>
      </c>
      <c r="AD59" s="218" t="str">
        <f>IF('5 Fertiliser Use'!I52="","",'5 Fertiliser Use'!I52)</f>
        <v/>
      </c>
      <c r="AE59" s="218" t="str">
        <f>IF('5 Fertiliser Use'!J52="","",'5 Fertiliser Use'!J52)</f>
        <v/>
      </c>
      <c r="AF59" s="218" t="str">
        <f>IF('5 Fertiliser Use'!K52="","",'5 Fertiliser Use'!K52)</f>
        <v/>
      </c>
      <c r="AG59" s="218" t="str">
        <f>IF('5 Fertiliser Use'!L52="","",'5 Fertiliser Use'!L52)</f>
        <v/>
      </c>
      <c r="AH59" s="218" t="str">
        <f>IF('5 Fertiliser Use'!M52="","",'5 Fertiliser Use'!M52)</f>
        <v/>
      </c>
      <c r="AI59" s="218" t="str">
        <f>IF('5 Fertiliser Use'!N52="","",'5 Fertiliser Use'!N52)</f>
        <v/>
      </c>
      <c r="AJ59" s="218" t="str">
        <f>IF('5 Fertiliser Use'!O52="","",'5 Fertiliser Use'!O52)</f>
        <v/>
      </c>
      <c r="AK59" s="218" t="str">
        <f>IF('5 Fertiliser Use'!P52="","",'5 Fertiliser Use'!P52)</f>
        <v/>
      </c>
      <c r="AL59" s="218" t="str">
        <f>IF('5 Fertiliser Use'!Q52="","",'5 Fertiliser Use'!Q52)</f>
        <v/>
      </c>
      <c r="AM59" s="218" t="str">
        <f>IF('5 Fertiliser Use'!R52="","",'5 Fertiliser Use'!R52)</f>
        <v/>
      </c>
      <c r="AN59" s="218" t="str">
        <f>IF('5 Fertiliser Use'!S52="","",'5 Fertiliser Use'!S52)</f>
        <v/>
      </c>
      <c r="AO59" s="218" t="str">
        <f>IF('5 Fertiliser Use'!T52="","",'5 Fertiliser Use'!T52)</f>
        <v/>
      </c>
      <c r="AP59" s="218" t="str">
        <f>IF('5 Fertiliser Use'!U52="","",'5 Fertiliser Use'!U52)</f>
        <v/>
      </c>
      <c r="AQ59" s="218" t="str">
        <f>IF('5 Fertiliser Use'!V52="","",'5 Fertiliser Use'!V52)</f>
        <v/>
      </c>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c r="EI59" s="219"/>
      <c r="EJ59" s="219"/>
      <c r="EK59" s="219"/>
      <c r="EL59" s="219"/>
      <c r="EM59" s="219"/>
      <c r="EN59" s="219"/>
      <c r="EO59" s="219"/>
      <c r="EP59" s="219"/>
      <c r="EQ59" s="219"/>
      <c r="ER59" s="219"/>
      <c r="ES59" s="219"/>
      <c r="ET59" s="219"/>
      <c r="EU59" s="219"/>
      <c r="EV59" s="219"/>
      <c r="EW59" s="219"/>
      <c r="EX59" s="219"/>
      <c r="EY59" s="219"/>
      <c r="EZ59" s="219"/>
      <c r="FA59" s="219"/>
      <c r="FB59" s="219"/>
      <c r="FC59" s="219"/>
      <c r="FD59" s="219"/>
      <c r="FE59" s="219"/>
      <c r="FF59" s="219"/>
      <c r="FG59" s="219"/>
      <c r="FH59" s="219"/>
      <c r="FI59" s="219"/>
      <c r="FJ59" s="219"/>
      <c r="FK59" s="219"/>
      <c r="FL59" s="219"/>
      <c r="FM59" s="219"/>
      <c r="FN59" s="219"/>
      <c r="FO59" s="219"/>
      <c r="FP59" s="219"/>
      <c r="FQ59" s="219"/>
      <c r="FR59" s="219"/>
      <c r="FS59" s="219"/>
      <c r="FT59" s="219"/>
      <c r="FU59" s="219"/>
      <c r="FV59" s="219"/>
      <c r="FW59" s="219"/>
      <c r="FX59" s="219"/>
      <c r="FY59" s="219"/>
      <c r="FZ59" s="219"/>
      <c r="GA59" s="219"/>
      <c r="GB59" s="219"/>
      <c r="GC59" s="219"/>
      <c r="GD59" s="219"/>
      <c r="GE59" s="219"/>
      <c r="GF59" s="219"/>
      <c r="GG59" s="219"/>
      <c r="GH59" s="219"/>
      <c r="GI59" s="219"/>
      <c r="GJ59" s="219"/>
      <c r="GK59" s="219"/>
      <c r="GL59" s="219"/>
      <c r="GM59" s="219"/>
      <c r="GN59" s="219"/>
      <c r="GO59" s="219"/>
      <c r="GP59" s="219"/>
      <c r="GQ59" s="219"/>
      <c r="GR59" s="219"/>
      <c r="GS59" s="219"/>
      <c r="GT59" s="219"/>
      <c r="GU59" s="219"/>
      <c r="GV59" s="219"/>
      <c r="GW59" s="219"/>
      <c r="GX59" s="219"/>
      <c r="GY59" s="219"/>
      <c r="GZ59" s="219"/>
      <c r="HA59" s="219"/>
      <c r="HB59" s="219"/>
      <c r="HC59" s="219"/>
      <c r="HD59" s="219"/>
      <c r="HE59" s="219"/>
      <c r="HF59" s="219"/>
      <c r="HG59" s="219"/>
      <c r="HH59" s="219"/>
      <c r="HI59" s="219"/>
      <c r="HJ59" s="219"/>
      <c r="HK59" s="219"/>
      <c r="HL59" s="219"/>
      <c r="HM59" s="219"/>
      <c r="HN59" s="219"/>
      <c r="HO59" s="219"/>
      <c r="HP59" s="219"/>
      <c r="HQ59" s="219"/>
      <c r="HR59" s="219"/>
      <c r="HS59" s="219"/>
      <c r="HT59" s="219"/>
      <c r="HU59" s="219"/>
      <c r="HV59" s="219"/>
      <c r="HW59" s="219"/>
      <c r="HX59" s="219"/>
      <c r="HY59" s="219"/>
      <c r="HZ59" s="219"/>
      <c r="IA59" s="219"/>
      <c r="IB59" s="219"/>
      <c r="IC59" s="219"/>
      <c r="ID59" s="219"/>
      <c r="IE59" s="219"/>
      <c r="IF59" s="219"/>
      <c r="IG59" s="219"/>
      <c r="IH59" s="219"/>
      <c r="II59" s="219"/>
      <c r="IJ59" s="219"/>
      <c r="IK59" s="219"/>
      <c r="IL59" s="219"/>
      <c r="IM59" s="219"/>
      <c r="IN59" s="219"/>
      <c r="IO59" s="219"/>
      <c r="IP59" s="219"/>
      <c r="IQ59" s="219"/>
      <c r="IR59" s="219"/>
      <c r="IS59" s="219"/>
      <c r="IT59" s="219"/>
      <c r="IU59" s="219"/>
      <c r="IV59" s="219"/>
      <c r="IW59" s="219"/>
      <c r="IX59" s="219"/>
      <c r="IY59" s="219"/>
      <c r="IZ59" s="219"/>
      <c r="JA59" s="219"/>
      <c r="JB59" s="219"/>
      <c r="JC59" s="219"/>
      <c r="JD59" s="219"/>
      <c r="JE59" s="219"/>
      <c r="JF59" s="219"/>
      <c r="JG59" s="219"/>
      <c r="JH59" s="219"/>
      <c r="JI59" s="219"/>
      <c r="JJ59" s="219"/>
      <c r="JK59" s="219"/>
      <c r="JL59" s="219"/>
      <c r="JM59" s="219"/>
      <c r="JN59" s="219"/>
      <c r="JO59" s="219"/>
      <c r="JP59" s="219"/>
      <c r="JQ59" s="219"/>
      <c r="JR59" s="219"/>
      <c r="JS59" s="219"/>
      <c r="JT59" s="219"/>
      <c r="JU59" s="219"/>
      <c r="JV59" s="219"/>
      <c r="JW59" s="219"/>
      <c r="JX59" s="219"/>
      <c r="JY59" s="219"/>
      <c r="JZ59" s="219"/>
      <c r="KA59" s="219"/>
      <c r="KB59" s="219"/>
      <c r="KC59" s="219"/>
      <c r="KD59" s="219"/>
      <c r="KE59" s="219"/>
      <c r="KF59" s="219"/>
      <c r="KG59" s="219"/>
      <c r="KH59" s="219"/>
      <c r="KI59" s="219"/>
      <c r="KJ59" s="219"/>
      <c r="KK59" s="219"/>
      <c r="KL59" s="219"/>
      <c r="KM59" s="219"/>
      <c r="KN59" s="219"/>
      <c r="KO59" s="219"/>
      <c r="KP59" s="219"/>
      <c r="KQ59" s="219"/>
      <c r="KR59" s="219"/>
      <c r="KS59" s="219"/>
      <c r="KT59" s="219"/>
    </row>
    <row r="60" spans="1:306" s="89" customFormat="1" ht="11.25" customHeight="1" x14ac:dyDescent="0.2">
      <c r="A60" s="87" t="str">
        <f>IF('1 Farmers, Area, Prod.'!A50="","",'1 Farmers, Area, Prod.'!A50)</f>
        <v>Farmer 37</v>
      </c>
      <c r="B60" s="214" t="str">
        <f>IF('1 Farmers, Area, Prod.'!$B$6="","",('1 Farmers, Area, Prod.'!$B$6))</f>
        <v/>
      </c>
      <c r="C60" s="214" t="str">
        <f>IF('1 Farmers, Area, Prod.'!B50="","",'1 Farmers, Area, Prod.'!B50)</f>
        <v/>
      </c>
      <c r="D60" s="215" t="str">
        <f>IF('1 Farmers, Area, Prod.'!C50="","",'1 Farmers, Area, Prod.'!C50)</f>
        <v/>
      </c>
      <c r="E60" s="216" t="str">
        <f>IF('1 Farmers, Area, Prod.'!D50="","",'1 Farmers, Area, Prod.'!D50)</f>
        <v/>
      </c>
      <c r="F60" s="217"/>
      <c r="G60" s="217" t="str">
        <f>IF('2 Water Use'!B47="","",'2 Water Use'!B47)</f>
        <v/>
      </c>
      <c r="H60" s="216" t="str">
        <f>IF('2 Water Use'!C47="","",'2 Water Use'!C47)</f>
        <v/>
      </c>
      <c r="I60" s="216" t="str">
        <f>IF('3 Profitability'!B49="","",'3 Profitability'!B49)</f>
        <v/>
      </c>
      <c r="J60" s="216" t="str">
        <f>IF('3 Profitability'!C49="","",'3 Profitability'!C49)</f>
        <v/>
      </c>
      <c r="K60" s="216" t="str">
        <f>IF('3 Profitability'!D49="","",'3 Profitability'!D49)</f>
        <v/>
      </c>
      <c r="L60" s="216" t="str">
        <f>IF('3 Profitability'!E49="","",'3 Profitability'!E49)</f>
        <v/>
      </c>
      <c r="M60" s="216" t="str">
        <f>IF('3 Profitability'!F49="","",'3 Profitability'!F49)</f>
        <v/>
      </c>
      <c r="N60" s="216" t="str">
        <f>IF('3 Profitability'!G49="","",'3 Profitability'!G49)</f>
        <v/>
      </c>
      <c r="O60" s="216" t="str">
        <f>IF('3 Profitability'!H49="","",'3 Profitability'!H49)</f>
        <v/>
      </c>
      <c r="P60" s="216" t="str">
        <f>IF('3 Profitability'!I49="","",'3 Profitability'!I49)</f>
        <v/>
      </c>
      <c r="Q60" s="216" t="str">
        <f>IF('3 Profitability'!J49="","",'3 Profitability'!J49)</f>
        <v/>
      </c>
      <c r="R60" s="216" t="str">
        <f>IF('3 Profitability'!K49="","",'3 Profitability'!K49)</f>
        <v/>
      </c>
      <c r="S60" s="216" t="str">
        <f>IF('3 Profitability'!L49="","",'3 Profitability'!L49)</f>
        <v/>
      </c>
      <c r="T60" s="216" t="str">
        <f>IF('3 Profitability'!M49="","",'3 Profitability'!M49)</f>
        <v/>
      </c>
      <c r="U60" s="216" t="str">
        <f>IF('3 Profitability'!N49="","",'3 Profitability'!N49)</f>
        <v/>
      </c>
      <c r="V60" s="216" t="str">
        <f>IF('4 Child Labour'!B49="","",'4 Child Labour'!B49)</f>
        <v/>
      </c>
      <c r="W60" s="218" t="str">
        <f>IF('5 Fertiliser Use'!B53="","",'5 Fertiliser Use'!B53)</f>
        <v/>
      </c>
      <c r="X60" s="218" t="str">
        <f>IF('5 Fertiliser Use'!C53="","",'5 Fertiliser Use'!C53)</f>
        <v/>
      </c>
      <c r="Y60" s="218" t="str">
        <f>IF('5 Fertiliser Use'!D53="","",'5 Fertiliser Use'!D53)</f>
        <v/>
      </c>
      <c r="Z60" s="218" t="str">
        <f>IF('5 Fertiliser Use'!E53="","",'5 Fertiliser Use'!E53)</f>
        <v/>
      </c>
      <c r="AA60" s="218" t="str">
        <f>IF('5 Fertiliser Use'!F53="","",'5 Fertiliser Use'!F53)</f>
        <v/>
      </c>
      <c r="AB60" s="218" t="str">
        <f>IF('5 Fertiliser Use'!G53="","",'5 Fertiliser Use'!G53)</f>
        <v/>
      </c>
      <c r="AC60" s="218" t="str">
        <f>IF('5 Fertiliser Use'!H53="","",'5 Fertiliser Use'!H53)</f>
        <v/>
      </c>
      <c r="AD60" s="218" t="str">
        <f>IF('5 Fertiliser Use'!I53="","",'5 Fertiliser Use'!I53)</f>
        <v/>
      </c>
      <c r="AE60" s="218" t="str">
        <f>IF('5 Fertiliser Use'!J53="","",'5 Fertiliser Use'!J53)</f>
        <v/>
      </c>
      <c r="AF60" s="218" t="str">
        <f>IF('5 Fertiliser Use'!K53="","",'5 Fertiliser Use'!K53)</f>
        <v/>
      </c>
      <c r="AG60" s="218" t="str">
        <f>IF('5 Fertiliser Use'!L53="","",'5 Fertiliser Use'!L53)</f>
        <v/>
      </c>
      <c r="AH60" s="218" t="str">
        <f>IF('5 Fertiliser Use'!M53="","",'5 Fertiliser Use'!M53)</f>
        <v/>
      </c>
      <c r="AI60" s="218" t="str">
        <f>IF('5 Fertiliser Use'!N53="","",'5 Fertiliser Use'!N53)</f>
        <v/>
      </c>
      <c r="AJ60" s="218" t="str">
        <f>IF('5 Fertiliser Use'!O53="","",'5 Fertiliser Use'!O53)</f>
        <v/>
      </c>
      <c r="AK60" s="218" t="str">
        <f>IF('5 Fertiliser Use'!P53="","",'5 Fertiliser Use'!P53)</f>
        <v/>
      </c>
      <c r="AL60" s="218" t="str">
        <f>IF('5 Fertiliser Use'!Q53="","",'5 Fertiliser Use'!Q53)</f>
        <v/>
      </c>
      <c r="AM60" s="218" t="str">
        <f>IF('5 Fertiliser Use'!R53="","",'5 Fertiliser Use'!R53)</f>
        <v/>
      </c>
      <c r="AN60" s="218" t="str">
        <f>IF('5 Fertiliser Use'!S53="","",'5 Fertiliser Use'!S53)</f>
        <v/>
      </c>
      <c r="AO60" s="218" t="str">
        <f>IF('5 Fertiliser Use'!T53="","",'5 Fertiliser Use'!T53)</f>
        <v/>
      </c>
      <c r="AP60" s="218" t="str">
        <f>IF('5 Fertiliser Use'!U53="","",'5 Fertiliser Use'!U53)</f>
        <v/>
      </c>
      <c r="AQ60" s="218" t="str">
        <f>IF('5 Fertiliser Use'!V53="","",'5 Fertiliser Use'!V53)</f>
        <v/>
      </c>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c r="CP60" s="219"/>
      <c r="CQ60" s="219"/>
      <c r="CR60" s="219"/>
      <c r="CS60" s="219"/>
      <c r="CT60" s="219"/>
      <c r="CU60" s="219"/>
      <c r="CV60" s="219"/>
      <c r="CW60" s="219"/>
      <c r="CX60" s="219"/>
      <c r="CY60" s="219"/>
      <c r="CZ60" s="219"/>
      <c r="DA60" s="219"/>
      <c r="DB60" s="219"/>
      <c r="DC60" s="219"/>
      <c r="DD60" s="219"/>
      <c r="DE60" s="219"/>
      <c r="DF60" s="219"/>
      <c r="DG60" s="219"/>
      <c r="DH60" s="219"/>
      <c r="DI60" s="219"/>
      <c r="DJ60" s="219"/>
      <c r="DK60" s="219"/>
      <c r="DL60" s="219"/>
      <c r="DM60" s="219"/>
      <c r="DN60" s="219"/>
      <c r="DO60" s="219"/>
      <c r="DP60" s="219"/>
      <c r="DQ60" s="219"/>
      <c r="DR60" s="219"/>
      <c r="DS60" s="219"/>
      <c r="DT60" s="219"/>
      <c r="DU60" s="219"/>
      <c r="DV60" s="219"/>
      <c r="DW60" s="219"/>
      <c r="DX60" s="219"/>
      <c r="DY60" s="219"/>
      <c r="DZ60" s="219"/>
      <c r="EA60" s="219"/>
      <c r="EB60" s="219"/>
      <c r="EC60" s="219"/>
      <c r="ED60" s="219"/>
      <c r="EE60" s="219"/>
      <c r="EF60" s="219"/>
      <c r="EG60" s="219"/>
      <c r="EH60" s="219"/>
      <c r="EI60" s="219"/>
      <c r="EJ60" s="219"/>
      <c r="EK60" s="219"/>
      <c r="EL60" s="219"/>
      <c r="EM60" s="219"/>
      <c r="EN60" s="219"/>
      <c r="EO60" s="219"/>
      <c r="EP60" s="219"/>
      <c r="EQ60" s="219"/>
      <c r="ER60" s="219"/>
      <c r="ES60" s="219"/>
      <c r="ET60" s="219"/>
      <c r="EU60" s="219"/>
      <c r="EV60" s="219"/>
      <c r="EW60" s="219"/>
      <c r="EX60" s="219"/>
      <c r="EY60" s="219"/>
      <c r="EZ60" s="219"/>
      <c r="FA60" s="219"/>
      <c r="FB60" s="219"/>
      <c r="FC60" s="219"/>
      <c r="FD60" s="219"/>
      <c r="FE60" s="219"/>
      <c r="FF60" s="219"/>
      <c r="FG60" s="219"/>
      <c r="FH60" s="219"/>
      <c r="FI60" s="219"/>
      <c r="FJ60" s="219"/>
      <c r="FK60" s="219"/>
      <c r="FL60" s="219"/>
      <c r="FM60" s="219"/>
      <c r="FN60" s="219"/>
      <c r="FO60" s="219"/>
      <c r="FP60" s="219"/>
      <c r="FQ60" s="219"/>
      <c r="FR60" s="219"/>
      <c r="FS60" s="219"/>
      <c r="FT60" s="219"/>
      <c r="FU60" s="219"/>
      <c r="FV60" s="219"/>
      <c r="FW60" s="219"/>
      <c r="FX60" s="219"/>
      <c r="FY60" s="219"/>
      <c r="FZ60" s="219"/>
      <c r="GA60" s="219"/>
      <c r="GB60" s="219"/>
      <c r="GC60" s="219"/>
      <c r="GD60" s="219"/>
      <c r="GE60" s="219"/>
      <c r="GF60" s="219"/>
      <c r="GG60" s="219"/>
      <c r="GH60" s="219"/>
      <c r="GI60" s="219"/>
      <c r="GJ60" s="219"/>
      <c r="GK60" s="219"/>
      <c r="GL60" s="219"/>
      <c r="GM60" s="219"/>
      <c r="GN60" s="219"/>
      <c r="GO60" s="219"/>
      <c r="GP60" s="219"/>
      <c r="GQ60" s="219"/>
      <c r="GR60" s="219"/>
      <c r="GS60" s="219"/>
      <c r="GT60" s="219"/>
      <c r="GU60" s="219"/>
      <c r="GV60" s="219"/>
      <c r="GW60" s="219"/>
      <c r="GX60" s="219"/>
      <c r="GY60" s="219"/>
      <c r="GZ60" s="219"/>
      <c r="HA60" s="219"/>
      <c r="HB60" s="219"/>
      <c r="HC60" s="219"/>
      <c r="HD60" s="219"/>
      <c r="HE60" s="219"/>
      <c r="HF60" s="219"/>
      <c r="HG60" s="219"/>
      <c r="HH60" s="219"/>
      <c r="HI60" s="219"/>
      <c r="HJ60" s="219"/>
      <c r="HK60" s="219"/>
      <c r="HL60" s="219"/>
      <c r="HM60" s="219"/>
      <c r="HN60" s="219"/>
      <c r="HO60" s="219"/>
      <c r="HP60" s="219"/>
      <c r="HQ60" s="219"/>
      <c r="HR60" s="219"/>
      <c r="HS60" s="219"/>
      <c r="HT60" s="219"/>
      <c r="HU60" s="219"/>
      <c r="HV60" s="219"/>
      <c r="HW60" s="219"/>
      <c r="HX60" s="219"/>
      <c r="HY60" s="219"/>
      <c r="HZ60" s="219"/>
      <c r="IA60" s="219"/>
      <c r="IB60" s="219"/>
      <c r="IC60" s="219"/>
      <c r="ID60" s="219"/>
      <c r="IE60" s="219"/>
      <c r="IF60" s="219"/>
      <c r="IG60" s="219"/>
      <c r="IH60" s="219"/>
      <c r="II60" s="219"/>
      <c r="IJ60" s="219"/>
      <c r="IK60" s="219"/>
      <c r="IL60" s="219"/>
      <c r="IM60" s="219"/>
      <c r="IN60" s="219"/>
      <c r="IO60" s="219"/>
      <c r="IP60" s="219"/>
      <c r="IQ60" s="219"/>
      <c r="IR60" s="219"/>
      <c r="IS60" s="219"/>
      <c r="IT60" s="219"/>
      <c r="IU60" s="219"/>
      <c r="IV60" s="219"/>
      <c r="IW60" s="219"/>
      <c r="IX60" s="219"/>
      <c r="IY60" s="219"/>
      <c r="IZ60" s="219"/>
      <c r="JA60" s="219"/>
      <c r="JB60" s="219"/>
      <c r="JC60" s="219"/>
      <c r="JD60" s="219"/>
      <c r="JE60" s="219"/>
      <c r="JF60" s="219"/>
      <c r="JG60" s="219"/>
      <c r="JH60" s="219"/>
      <c r="JI60" s="219"/>
      <c r="JJ60" s="219"/>
      <c r="JK60" s="219"/>
      <c r="JL60" s="219"/>
      <c r="JM60" s="219"/>
      <c r="JN60" s="219"/>
      <c r="JO60" s="219"/>
      <c r="JP60" s="219"/>
      <c r="JQ60" s="219"/>
      <c r="JR60" s="219"/>
      <c r="JS60" s="219"/>
      <c r="JT60" s="219"/>
      <c r="JU60" s="219"/>
      <c r="JV60" s="219"/>
      <c r="JW60" s="219"/>
      <c r="JX60" s="219"/>
      <c r="JY60" s="219"/>
      <c r="JZ60" s="219"/>
      <c r="KA60" s="219"/>
      <c r="KB60" s="219"/>
      <c r="KC60" s="219"/>
      <c r="KD60" s="219"/>
      <c r="KE60" s="219"/>
      <c r="KF60" s="219"/>
      <c r="KG60" s="219"/>
      <c r="KH60" s="219"/>
      <c r="KI60" s="219"/>
      <c r="KJ60" s="219"/>
      <c r="KK60" s="219"/>
      <c r="KL60" s="219"/>
      <c r="KM60" s="219"/>
      <c r="KN60" s="219"/>
      <c r="KO60" s="219"/>
      <c r="KP60" s="219"/>
      <c r="KQ60" s="219"/>
      <c r="KR60" s="219"/>
      <c r="KS60" s="219"/>
      <c r="KT60" s="219"/>
    </row>
    <row r="61" spans="1:306" s="89" customFormat="1" ht="11.25" customHeight="1" x14ac:dyDescent="0.2">
      <c r="A61" s="87" t="str">
        <f>IF('1 Farmers, Area, Prod.'!A51="","",'1 Farmers, Area, Prod.'!A51)</f>
        <v>Farmer 38</v>
      </c>
      <c r="B61" s="214" t="str">
        <f>IF('1 Farmers, Area, Prod.'!$B$6="","",('1 Farmers, Area, Prod.'!$B$6))</f>
        <v/>
      </c>
      <c r="C61" s="214" t="str">
        <f>IF('1 Farmers, Area, Prod.'!B51="","",'1 Farmers, Area, Prod.'!B51)</f>
        <v/>
      </c>
      <c r="D61" s="215" t="str">
        <f>IF('1 Farmers, Area, Prod.'!C51="","",'1 Farmers, Area, Prod.'!C51)</f>
        <v/>
      </c>
      <c r="E61" s="216" t="str">
        <f>IF('1 Farmers, Area, Prod.'!D51="","",'1 Farmers, Area, Prod.'!D51)</f>
        <v/>
      </c>
      <c r="F61" s="217"/>
      <c r="G61" s="217" t="str">
        <f>IF('2 Water Use'!B48="","",'2 Water Use'!B48)</f>
        <v/>
      </c>
      <c r="H61" s="216" t="str">
        <f>IF('2 Water Use'!C48="","",'2 Water Use'!C48)</f>
        <v/>
      </c>
      <c r="I61" s="216" t="str">
        <f>IF('3 Profitability'!B50="","",'3 Profitability'!B50)</f>
        <v/>
      </c>
      <c r="J61" s="216" t="str">
        <f>IF('3 Profitability'!C50="","",'3 Profitability'!C50)</f>
        <v/>
      </c>
      <c r="K61" s="216" t="str">
        <f>IF('3 Profitability'!D50="","",'3 Profitability'!D50)</f>
        <v/>
      </c>
      <c r="L61" s="216" t="str">
        <f>IF('3 Profitability'!E50="","",'3 Profitability'!E50)</f>
        <v/>
      </c>
      <c r="M61" s="216" t="str">
        <f>IF('3 Profitability'!F50="","",'3 Profitability'!F50)</f>
        <v/>
      </c>
      <c r="N61" s="216" t="str">
        <f>IF('3 Profitability'!G50="","",'3 Profitability'!G50)</f>
        <v/>
      </c>
      <c r="O61" s="216" t="str">
        <f>IF('3 Profitability'!H50="","",'3 Profitability'!H50)</f>
        <v/>
      </c>
      <c r="P61" s="216" t="str">
        <f>IF('3 Profitability'!I50="","",'3 Profitability'!I50)</f>
        <v/>
      </c>
      <c r="Q61" s="216" t="str">
        <f>IF('3 Profitability'!J50="","",'3 Profitability'!J50)</f>
        <v/>
      </c>
      <c r="R61" s="216" t="str">
        <f>IF('3 Profitability'!K50="","",'3 Profitability'!K50)</f>
        <v/>
      </c>
      <c r="S61" s="216" t="str">
        <f>IF('3 Profitability'!L50="","",'3 Profitability'!L50)</f>
        <v/>
      </c>
      <c r="T61" s="216" t="str">
        <f>IF('3 Profitability'!M50="","",'3 Profitability'!M50)</f>
        <v/>
      </c>
      <c r="U61" s="216" t="str">
        <f>IF('3 Profitability'!N50="","",'3 Profitability'!N50)</f>
        <v/>
      </c>
      <c r="V61" s="216" t="str">
        <f>IF('4 Child Labour'!B50="","",'4 Child Labour'!B50)</f>
        <v/>
      </c>
      <c r="W61" s="218" t="str">
        <f>IF('5 Fertiliser Use'!B54="","",'5 Fertiliser Use'!B54)</f>
        <v/>
      </c>
      <c r="X61" s="218" t="str">
        <f>IF('5 Fertiliser Use'!C54="","",'5 Fertiliser Use'!C54)</f>
        <v/>
      </c>
      <c r="Y61" s="218" t="str">
        <f>IF('5 Fertiliser Use'!D54="","",'5 Fertiliser Use'!D54)</f>
        <v/>
      </c>
      <c r="Z61" s="218" t="str">
        <f>IF('5 Fertiliser Use'!E54="","",'5 Fertiliser Use'!E54)</f>
        <v/>
      </c>
      <c r="AA61" s="218" t="str">
        <f>IF('5 Fertiliser Use'!F54="","",'5 Fertiliser Use'!F54)</f>
        <v/>
      </c>
      <c r="AB61" s="218" t="str">
        <f>IF('5 Fertiliser Use'!G54="","",'5 Fertiliser Use'!G54)</f>
        <v/>
      </c>
      <c r="AC61" s="218" t="str">
        <f>IF('5 Fertiliser Use'!H54="","",'5 Fertiliser Use'!H54)</f>
        <v/>
      </c>
      <c r="AD61" s="218" t="str">
        <f>IF('5 Fertiliser Use'!I54="","",'5 Fertiliser Use'!I54)</f>
        <v/>
      </c>
      <c r="AE61" s="218" t="str">
        <f>IF('5 Fertiliser Use'!J54="","",'5 Fertiliser Use'!J54)</f>
        <v/>
      </c>
      <c r="AF61" s="218" t="str">
        <f>IF('5 Fertiliser Use'!K54="","",'5 Fertiliser Use'!K54)</f>
        <v/>
      </c>
      <c r="AG61" s="218" t="str">
        <f>IF('5 Fertiliser Use'!L54="","",'5 Fertiliser Use'!L54)</f>
        <v/>
      </c>
      <c r="AH61" s="218" t="str">
        <f>IF('5 Fertiliser Use'!M54="","",'5 Fertiliser Use'!M54)</f>
        <v/>
      </c>
      <c r="AI61" s="218" t="str">
        <f>IF('5 Fertiliser Use'!N54="","",'5 Fertiliser Use'!N54)</f>
        <v/>
      </c>
      <c r="AJ61" s="218" t="str">
        <f>IF('5 Fertiliser Use'!O54="","",'5 Fertiliser Use'!O54)</f>
        <v/>
      </c>
      <c r="AK61" s="218" t="str">
        <f>IF('5 Fertiliser Use'!P54="","",'5 Fertiliser Use'!P54)</f>
        <v/>
      </c>
      <c r="AL61" s="218" t="str">
        <f>IF('5 Fertiliser Use'!Q54="","",'5 Fertiliser Use'!Q54)</f>
        <v/>
      </c>
      <c r="AM61" s="218" t="str">
        <f>IF('5 Fertiliser Use'!R54="","",'5 Fertiliser Use'!R54)</f>
        <v/>
      </c>
      <c r="AN61" s="218" t="str">
        <f>IF('5 Fertiliser Use'!S54="","",'5 Fertiliser Use'!S54)</f>
        <v/>
      </c>
      <c r="AO61" s="218" t="str">
        <f>IF('5 Fertiliser Use'!T54="","",'5 Fertiliser Use'!T54)</f>
        <v/>
      </c>
      <c r="AP61" s="218" t="str">
        <f>IF('5 Fertiliser Use'!U54="","",'5 Fertiliser Use'!U54)</f>
        <v/>
      </c>
      <c r="AQ61" s="218" t="str">
        <f>IF('5 Fertiliser Use'!V54="","",'5 Fertiliser Use'!V54)</f>
        <v/>
      </c>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19"/>
      <c r="CP61" s="219"/>
      <c r="CQ61" s="219"/>
      <c r="CR61" s="219"/>
      <c r="CS61" s="219"/>
      <c r="CT61" s="219"/>
      <c r="CU61" s="219"/>
      <c r="CV61" s="219"/>
      <c r="CW61" s="219"/>
      <c r="CX61" s="219"/>
      <c r="CY61" s="219"/>
      <c r="CZ61" s="219"/>
      <c r="DA61" s="219"/>
      <c r="DB61" s="219"/>
      <c r="DC61" s="219"/>
      <c r="DD61" s="219"/>
      <c r="DE61" s="219"/>
      <c r="DF61" s="219"/>
      <c r="DG61" s="219"/>
      <c r="DH61" s="219"/>
      <c r="DI61" s="219"/>
      <c r="DJ61" s="219"/>
      <c r="DK61" s="219"/>
      <c r="DL61" s="219"/>
      <c r="DM61" s="219"/>
      <c r="DN61" s="219"/>
      <c r="DO61" s="219"/>
      <c r="DP61" s="219"/>
      <c r="DQ61" s="219"/>
      <c r="DR61" s="219"/>
      <c r="DS61" s="219"/>
      <c r="DT61" s="219"/>
      <c r="DU61" s="219"/>
      <c r="DV61" s="219"/>
      <c r="DW61" s="219"/>
      <c r="DX61" s="219"/>
      <c r="DY61" s="219"/>
      <c r="DZ61" s="219"/>
      <c r="EA61" s="219"/>
      <c r="EB61" s="219"/>
      <c r="EC61" s="219"/>
      <c r="ED61" s="219"/>
      <c r="EE61" s="219"/>
      <c r="EF61" s="219"/>
      <c r="EG61" s="219"/>
      <c r="EH61" s="219"/>
      <c r="EI61" s="219"/>
      <c r="EJ61" s="219"/>
      <c r="EK61" s="219"/>
      <c r="EL61" s="219"/>
      <c r="EM61" s="219"/>
      <c r="EN61" s="219"/>
      <c r="EO61" s="219"/>
      <c r="EP61" s="219"/>
      <c r="EQ61" s="219"/>
      <c r="ER61" s="219"/>
      <c r="ES61" s="219"/>
      <c r="ET61" s="219"/>
      <c r="EU61" s="219"/>
      <c r="EV61" s="219"/>
      <c r="EW61" s="219"/>
      <c r="EX61" s="219"/>
      <c r="EY61" s="219"/>
      <c r="EZ61" s="219"/>
      <c r="FA61" s="219"/>
      <c r="FB61" s="219"/>
      <c r="FC61" s="219"/>
      <c r="FD61" s="219"/>
      <c r="FE61" s="219"/>
      <c r="FF61" s="219"/>
      <c r="FG61" s="219"/>
      <c r="FH61" s="219"/>
      <c r="FI61" s="219"/>
      <c r="FJ61" s="219"/>
      <c r="FK61" s="219"/>
      <c r="FL61" s="219"/>
      <c r="FM61" s="219"/>
      <c r="FN61" s="219"/>
      <c r="FO61" s="219"/>
      <c r="FP61" s="219"/>
      <c r="FQ61" s="219"/>
      <c r="FR61" s="219"/>
      <c r="FS61" s="219"/>
      <c r="FT61" s="219"/>
      <c r="FU61" s="219"/>
      <c r="FV61" s="219"/>
      <c r="FW61" s="219"/>
      <c r="FX61" s="219"/>
      <c r="FY61" s="219"/>
      <c r="FZ61" s="219"/>
      <c r="GA61" s="219"/>
      <c r="GB61" s="219"/>
      <c r="GC61" s="219"/>
      <c r="GD61" s="219"/>
      <c r="GE61" s="219"/>
      <c r="GF61" s="219"/>
      <c r="GG61" s="219"/>
      <c r="GH61" s="219"/>
      <c r="GI61" s="219"/>
      <c r="GJ61" s="219"/>
      <c r="GK61" s="219"/>
      <c r="GL61" s="219"/>
      <c r="GM61" s="219"/>
      <c r="GN61" s="219"/>
      <c r="GO61" s="219"/>
      <c r="GP61" s="219"/>
      <c r="GQ61" s="219"/>
      <c r="GR61" s="219"/>
      <c r="GS61" s="219"/>
      <c r="GT61" s="219"/>
      <c r="GU61" s="219"/>
      <c r="GV61" s="219"/>
      <c r="GW61" s="219"/>
      <c r="GX61" s="219"/>
      <c r="GY61" s="219"/>
      <c r="GZ61" s="219"/>
      <c r="HA61" s="219"/>
      <c r="HB61" s="219"/>
      <c r="HC61" s="219"/>
      <c r="HD61" s="219"/>
      <c r="HE61" s="219"/>
      <c r="HF61" s="219"/>
      <c r="HG61" s="219"/>
      <c r="HH61" s="219"/>
      <c r="HI61" s="219"/>
      <c r="HJ61" s="219"/>
      <c r="HK61" s="219"/>
      <c r="HL61" s="219"/>
      <c r="HM61" s="219"/>
      <c r="HN61" s="219"/>
      <c r="HO61" s="219"/>
      <c r="HP61" s="219"/>
      <c r="HQ61" s="219"/>
      <c r="HR61" s="219"/>
      <c r="HS61" s="219"/>
      <c r="HT61" s="219"/>
      <c r="HU61" s="219"/>
      <c r="HV61" s="219"/>
      <c r="HW61" s="219"/>
      <c r="HX61" s="219"/>
      <c r="HY61" s="219"/>
      <c r="HZ61" s="219"/>
      <c r="IA61" s="219"/>
      <c r="IB61" s="219"/>
      <c r="IC61" s="219"/>
      <c r="ID61" s="219"/>
      <c r="IE61" s="219"/>
      <c r="IF61" s="219"/>
      <c r="IG61" s="219"/>
      <c r="IH61" s="219"/>
      <c r="II61" s="219"/>
      <c r="IJ61" s="219"/>
      <c r="IK61" s="219"/>
      <c r="IL61" s="219"/>
      <c r="IM61" s="219"/>
      <c r="IN61" s="219"/>
      <c r="IO61" s="219"/>
      <c r="IP61" s="219"/>
      <c r="IQ61" s="219"/>
      <c r="IR61" s="219"/>
      <c r="IS61" s="219"/>
      <c r="IT61" s="219"/>
      <c r="IU61" s="219"/>
      <c r="IV61" s="219"/>
      <c r="IW61" s="219"/>
      <c r="IX61" s="219"/>
      <c r="IY61" s="219"/>
      <c r="IZ61" s="219"/>
      <c r="JA61" s="219"/>
      <c r="JB61" s="219"/>
      <c r="JC61" s="219"/>
      <c r="JD61" s="219"/>
      <c r="JE61" s="219"/>
      <c r="JF61" s="219"/>
      <c r="JG61" s="219"/>
      <c r="JH61" s="219"/>
      <c r="JI61" s="219"/>
      <c r="JJ61" s="219"/>
      <c r="JK61" s="219"/>
      <c r="JL61" s="219"/>
      <c r="JM61" s="219"/>
      <c r="JN61" s="219"/>
      <c r="JO61" s="219"/>
      <c r="JP61" s="219"/>
      <c r="JQ61" s="219"/>
      <c r="JR61" s="219"/>
      <c r="JS61" s="219"/>
      <c r="JT61" s="219"/>
      <c r="JU61" s="219"/>
      <c r="JV61" s="219"/>
      <c r="JW61" s="219"/>
      <c r="JX61" s="219"/>
      <c r="JY61" s="219"/>
      <c r="JZ61" s="219"/>
      <c r="KA61" s="219"/>
      <c r="KB61" s="219"/>
      <c r="KC61" s="219"/>
      <c r="KD61" s="219"/>
      <c r="KE61" s="219"/>
      <c r="KF61" s="219"/>
      <c r="KG61" s="219"/>
      <c r="KH61" s="219"/>
      <c r="KI61" s="219"/>
      <c r="KJ61" s="219"/>
      <c r="KK61" s="219"/>
      <c r="KL61" s="219"/>
      <c r="KM61" s="219"/>
      <c r="KN61" s="219"/>
      <c r="KO61" s="219"/>
      <c r="KP61" s="219"/>
      <c r="KQ61" s="219"/>
      <c r="KR61" s="219"/>
      <c r="KS61" s="219"/>
      <c r="KT61" s="219"/>
    </row>
    <row r="62" spans="1:306" s="89" customFormat="1" ht="11.25" customHeight="1" x14ac:dyDescent="0.2">
      <c r="A62" s="87" t="str">
        <f>IF('1 Farmers, Area, Prod.'!A52="","",'1 Farmers, Area, Prod.'!A52)</f>
        <v>Farmer 39</v>
      </c>
      <c r="B62" s="214" t="str">
        <f>IF('1 Farmers, Area, Prod.'!$B$6="","",('1 Farmers, Area, Prod.'!$B$6))</f>
        <v/>
      </c>
      <c r="C62" s="214" t="str">
        <f>IF('1 Farmers, Area, Prod.'!B52="","",'1 Farmers, Area, Prod.'!B52)</f>
        <v/>
      </c>
      <c r="D62" s="215" t="str">
        <f>IF('1 Farmers, Area, Prod.'!C52="","",'1 Farmers, Area, Prod.'!C52)</f>
        <v/>
      </c>
      <c r="E62" s="216" t="str">
        <f>IF('1 Farmers, Area, Prod.'!D52="","",'1 Farmers, Area, Prod.'!D52)</f>
        <v/>
      </c>
      <c r="F62" s="217"/>
      <c r="G62" s="217" t="str">
        <f>IF('2 Water Use'!B49="","",'2 Water Use'!B49)</f>
        <v/>
      </c>
      <c r="H62" s="216" t="str">
        <f>IF('2 Water Use'!C49="","",'2 Water Use'!C49)</f>
        <v/>
      </c>
      <c r="I62" s="216" t="str">
        <f>IF('3 Profitability'!B51="","",'3 Profitability'!B51)</f>
        <v/>
      </c>
      <c r="J62" s="216" t="str">
        <f>IF('3 Profitability'!C51="","",'3 Profitability'!C51)</f>
        <v/>
      </c>
      <c r="K62" s="216" t="str">
        <f>IF('3 Profitability'!D51="","",'3 Profitability'!D51)</f>
        <v/>
      </c>
      <c r="L62" s="216" t="str">
        <f>IF('3 Profitability'!E51="","",'3 Profitability'!E51)</f>
        <v/>
      </c>
      <c r="M62" s="216" t="str">
        <f>IF('3 Profitability'!F51="","",'3 Profitability'!F51)</f>
        <v/>
      </c>
      <c r="N62" s="216" t="str">
        <f>IF('3 Profitability'!G51="","",'3 Profitability'!G51)</f>
        <v/>
      </c>
      <c r="O62" s="216" t="str">
        <f>IF('3 Profitability'!H51="","",'3 Profitability'!H51)</f>
        <v/>
      </c>
      <c r="P62" s="216" t="str">
        <f>IF('3 Profitability'!I51="","",'3 Profitability'!I51)</f>
        <v/>
      </c>
      <c r="Q62" s="216" t="str">
        <f>IF('3 Profitability'!J51="","",'3 Profitability'!J51)</f>
        <v/>
      </c>
      <c r="R62" s="216" t="str">
        <f>IF('3 Profitability'!K51="","",'3 Profitability'!K51)</f>
        <v/>
      </c>
      <c r="S62" s="216" t="str">
        <f>IF('3 Profitability'!L51="","",'3 Profitability'!L51)</f>
        <v/>
      </c>
      <c r="T62" s="216" t="str">
        <f>IF('3 Profitability'!M51="","",'3 Profitability'!M51)</f>
        <v/>
      </c>
      <c r="U62" s="216" t="str">
        <f>IF('3 Profitability'!N51="","",'3 Profitability'!N51)</f>
        <v/>
      </c>
      <c r="V62" s="216" t="str">
        <f>IF('4 Child Labour'!B51="","",'4 Child Labour'!B51)</f>
        <v/>
      </c>
      <c r="W62" s="218" t="str">
        <f>IF('5 Fertiliser Use'!B55="","",'5 Fertiliser Use'!B55)</f>
        <v/>
      </c>
      <c r="X62" s="218" t="str">
        <f>IF('5 Fertiliser Use'!C55="","",'5 Fertiliser Use'!C55)</f>
        <v/>
      </c>
      <c r="Y62" s="218" t="str">
        <f>IF('5 Fertiliser Use'!D55="","",'5 Fertiliser Use'!D55)</f>
        <v/>
      </c>
      <c r="Z62" s="218" t="str">
        <f>IF('5 Fertiliser Use'!E55="","",'5 Fertiliser Use'!E55)</f>
        <v/>
      </c>
      <c r="AA62" s="218" t="str">
        <f>IF('5 Fertiliser Use'!F55="","",'5 Fertiliser Use'!F55)</f>
        <v/>
      </c>
      <c r="AB62" s="218" t="str">
        <f>IF('5 Fertiliser Use'!G55="","",'5 Fertiliser Use'!G55)</f>
        <v/>
      </c>
      <c r="AC62" s="218" t="str">
        <f>IF('5 Fertiliser Use'!H55="","",'5 Fertiliser Use'!H55)</f>
        <v/>
      </c>
      <c r="AD62" s="218" t="str">
        <f>IF('5 Fertiliser Use'!I55="","",'5 Fertiliser Use'!I55)</f>
        <v/>
      </c>
      <c r="AE62" s="218" t="str">
        <f>IF('5 Fertiliser Use'!J55="","",'5 Fertiliser Use'!J55)</f>
        <v/>
      </c>
      <c r="AF62" s="218" t="str">
        <f>IF('5 Fertiliser Use'!K55="","",'5 Fertiliser Use'!K55)</f>
        <v/>
      </c>
      <c r="AG62" s="218" t="str">
        <f>IF('5 Fertiliser Use'!L55="","",'5 Fertiliser Use'!L55)</f>
        <v/>
      </c>
      <c r="AH62" s="218" t="str">
        <f>IF('5 Fertiliser Use'!M55="","",'5 Fertiliser Use'!M55)</f>
        <v/>
      </c>
      <c r="AI62" s="218" t="str">
        <f>IF('5 Fertiliser Use'!N55="","",'5 Fertiliser Use'!N55)</f>
        <v/>
      </c>
      <c r="AJ62" s="218" t="str">
        <f>IF('5 Fertiliser Use'!O55="","",'5 Fertiliser Use'!O55)</f>
        <v/>
      </c>
      <c r="AK62" s="218" t="str">
        <f>IF('5 Fertiliser Use'!P55="","",'5 Fertiliser Use'!P55)</f>
        <v/>
      </c>
      <c r="AL62" s="218" t="str">
        <f>IF('5 Fertiliser Use'!Q55="","",'5 Fertiliser Use'!Q55)</f>
        <v/>
      </c>
      <c r="AM62" s="218" t="str">
        <f>IF('5 Fertiliser Use'!R55="","",'5 Fertiliser Use'!R55)</f>
        <v/>
      </c>
      <c r="AN62" s="218" t="str">
        <f>IF('5 Fertiliser Use'!S55="","",'5 Fertiliser Use'!S55)</f>
        <v/>
      </c>
      <c r="AO62" s="218" t="str">
        <f>IF('5 Fertiliser Use'!T55="","",'5 Fertiliser Use'!T55)</f>
        <v/>
      </c>
      <c r="AP62" s="218" t="str">
        <f>IF('5 Fertiliser Use'!U55="","",'5 Fertiliser Use'!U55)</f>
        <v/>
      </c>
      <c r="AQ62" s="218" t="str">
        <f>IF('5 Fertiliser Use'!V55="","",'5 Fertiliser Use'!V55)</f>
        <v/>
      </c>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c r="CP62" s="219"/>
      <c r="CQ62" s="219"/>
      <c r="CR62" s="219"/>
      <c r="CS62" s="219"/>
      <c r="CT62" s="219"/>
      <c r="CU62" s="219"/>
      <c r="CV62" s="219"/>
      <c r="CW62" s="219"/>
      <c r="CX62" s="219"/>
      <c r="CY62" s="219"/>
      <c r="CZ62" s="219"/>
      <c r="DA62" s="219"/>
      <c r="DB62" s="219"/>
      <c r="DC62" s="219"/>
      <c r="DD62" s="219"/>
      <c r="DE62" s="219"/>
      <c r="DF62" s="219"/>
      <c r="DG62" s="219"/>
      <c r="DH62" s="219"/>
      <c r="DI62" s="219"/>
      <c r="DJ62" s="219"/>
      <c r="DK62" s="219"/>
      <c r="DL62" s="219"/>
      <c r="DM62" s="219"/>
      <c r="DN62" s="219"/>
      <c r="DO62" s="219"/>
      <c r="DP62" s="219"/>
      <c r="DQ62" s="219"/>
      <c r="DR62" s="219"/>
      <c r="DS62" s="219"/>
      <c r="DT62" s="219"/>
      <c r="DU62" s="219"/>
      <c r="DV62" s="219"/>
      <c r="DW62" s="219"/>
      <c r="DX62" s="219"/>
      <c r="DY62" s="219"/>
      <c r="DZ62" s="219"/>
      <c r="EA62" s="219"/>
      <c r="EB62" s="219"/>
      <c r="EC62" s="219"/>
      <c r="ED62" s="219"/>
      <c r="EE62" s="219"/>
      <c r="EF62" s="219"/>
      <c r="EG62" s="219"/>
      <c r="EH62" s="219"/>
      <c r="EI62" s="219"/>
      <c r="EJ62" s="219"/>
      <c r="EK62" s="219"/>
      <c r="EL62" s="219"/>
      <c r="EM62" s="219"/>
      <c r="EN62" s="219"/>
      <c r="EO62" s="219"/>
      <c r="EP62" s="219"/>
      <c r="EQ62" s="219"/>
      <c r="ER62" s="219"/>
      <c r="ES62" s="219"/>
      <c r="ET62" s="219"/>
      <c r="EU62" s="219"/>
      <c r="EV62" s="219"/>
      <c r="EW62" s="219"/>
      <c r="EX62" s="219"/>
      <c r="EY62" s="219"/>
      <c r="EZ62" s="219"/>
      <c r="FA62" s="219"/>
      <c r="FB62" s="219"/>
      <c r="FC62" s="219"/>
      <c r="FD62" s="219"/>
      <c r="FE62" s="219"/>
      <c r="FF62" s="219"/>
      <c r="FG62" s="219"/>
      <c r="FH62" s="219"/>
      <c r="FI62" s="219"/>
      <c r="FJ62" s="219"/>
      <c r="FK62" s="219"/>
      <c r="FL62" s="219"/>
      <c r="FM62" s="219"/>
      <c r="FN62" s="219"/>
      <c r="FO62" s="219"/>
      <c r="FP62" s="219"/>
      <c r="FQ62" s="219"/>
      <c r="FR62" s="219"/>
      <c r="FS62" s="219"/>
      <c r="FT62" s="219"/>
      <c r="FU62" s="219"/>
      <c r="FV62" s="219"/>
      <c r="FW62" s="219"/>
      <c r="FX62" s="219"/>
      <c r="FY62" s="219"/>
      <c r="FZ62" s="219"/>
      <c r="GA62" s="219"/>
      <c r="GB62" s="219"/>
      <c r="GC62" s="219"/>
      <c r="GD62" s="219"/>
      <c r="GE62" s="219"/>
      <c r="GF62" s="219"/>
      <c r="GG62" s="219"/>
      <c r="GH62" s="219"/>
      <c r="GI62" s="219"/>
      <c r="GJ62" s="219"/>
      <c r="GK62" s="219"/>
      <c r="GL62" s="219"/>
      <c r="GM62" s="219"/>
      <c r="GN62" s="219"/>
      <c r="GO62" s="219"/>
      <c r="GP62" s="219"/>
      <c r="GQ62" s="219"/>
      <c r="GR62" s="219"/>
      <c r="GS62" s="219"/>
      <c r="GT62" s="219"/>
      <c r="GU62" s="219"/>
      <c r="GV62" s="219"/>
      <c r="GW62" s="219"/>
      <c r="GX62" s="219"/>
      <c r="GY62" s="219"/>
      <c r="GZ62" s="219"/>
      <c r="HA62" s="219"/>
      <c r="HB62" s="219"/>
      <c r="HC62" s="219"/>
      <c r="HD62" s="219"/>
      <c r="HE62" s="219"/>
      <c r="HF62" s="219"/>
      <c r="HG62" s="219"/>
      <c r="HH62" s="219"/>
      <c r="HI62" s="219"/>
      <c r="HJ62" s="219"/>
      <c r="HK62" s="219"/>
      <c r="HL62" s="219"/>
      <c r="HM62" s="219"/>
      <c r="HN62" s="219"/>
      <c r="HO62" s="219"/>
      <c r="HP62" s="219"/>
      <c r="HQ62" s="219"/>
      <c r="HR62" s="219"/>
      <c r="HS62" s="219"/>
      <c r="HT62" s="219"/>
      <c r="HU62" s="219"/>
      <c r="HV62" s="219"/>
      <c r="HW62" s="219"/>
      <c r="HX62" s="219"/>
      <c r="HY62" s="219"/>
      <c r="HZ62" s="219"/>
      <c r="IA62" s="219"/>
      <c r="IB62" s="219"/>
      <c r="IC62" s="219"/>
      <c r="ID62" s="219"/>
      <c r="IE62" s="219"/>
      <c r="IF62" s="219"/>
      <c r="IG62" s="219"/>
      <c r="IH62" s="219"/>
      <c r="II62" s="219"/>
      <c r="IJ62" s="219"/>
      <c r="IK62" s="219"/>
      <c r="IL62" s="219"/>
      <c r="IM62" s="219"/>
      <c r="IN62" s="219"/>
      <c r="IO62" s="219"/>
      <c r="IP62" s="219"/>
      <c r="IQ62" s="219"/>
      <c r="IR62" s="219"/>
      <c r="IS62" s="219"/>
      <c r="IT62" s="219"/>
      <c r="IU62" s="219"/>
      <c r="IV62" s="219"/>
      <c r="IW62" s="219"/>
      <c r="IX62" s="219"/>
      <c r="IY62" s="219"/>
      <c r="IZ62" s="219"/>
      <c r="JA62" s="219"/>
      <c r="JB62" s="219"/>
      <c r="JC62" s="219"/>
      <c r="JD62" s="219"/>
      <c r="JE62" s="219"/>
      <c r="JF62" s="219"/>
      <c r="JG62" s="219"/>
      <c r="JH62" s="219"/>
      <c r="JI62" s="219"/>
      <c r="JJ62" s="219"/>
      <c r="JK62" s="219"/>
      <c r="JL62" s="219"/>
      <c r="JM62" s="219"/>
      <c r="JN62" s="219"/>
      <c r="JO62" s="219"/>
      <c r="JP62" s="219"/>
      <c r="JQ62" s="219"/>
      <c r="JR62" s="219"/>
      <c r="JS62" s="219"/>
      <c r="JT62" s="219"/>
      <c r="JU62" s="219"/>
      <c r="JV62" s="219"/>
      <c r="JW62" s="219"/>
      <c r="JX62" s="219"/>
      <c r="JY62" s="219"/>
      <c r="JZ62" s="219"/>
      <c r="KA62" s="219"/>
      <c r="KB62" s="219"/>
      <c r="KC62" s="219"/>
      <c r="KD62" s="219"/>
      <c r="KE62" s="219"/>
      <c r="KF62" s="219"/>
      <c r="KG62" s="219"/>
      <c r="KH62" s="219"/>
      <c r="KI62" s="219"/>
      <c r="KJ62" s="219"/>
      <c r="KK62" s="219"/>
      <c r="KL62" s="219"/>
      <c r="KM62" s="219"/>
      <c r="KN62" s="219"/>
      <c r="KO62" s="219"/>
      <c r="KP62" s="219"/>
      <c r="KQ62" s="219"/>
      <c r="KR62" s="219"/>
      <c r="KS62" s="219"/>
      <c r="KT62" s="219"/>
    </row>
    <row r="63" spans="1:306" s="89" customFormat="1" ht="11.25" customHeight="1" x14ac:dyDescent="0.2">
      <c r="A63" s="87" t="str">
        <f>IF('1 Farmers, Area, Prod.'!A53="","",'1 Farmers, Area, Prod.'!A53)</f>
        <v>Farmer 40</v>
      </c>
      <c r="B63" s="214" t="str">
        <f>IF('1 Farmers, Area, Prod.'!$B$6="","",('1 Farmers, Area, Prod.'!$B$6))</f>
        <v/>
      </c>
      <c r="C63" s="214" t="str">
        <f>IF('1 Farmers, Area, Prod.'!B53="","",'1 Farmers, Area, Prod.'!B53)</f>
        <v/>
      </c>
      <c r="D63" s="215" t="str">
        <f>IF('1 Farmers, Area, Prod.'!C53="","",'1 Farmers, Area, Prod.'!C53)</f>
        <v/>
      </c>
      <c r="E63" s="216" t="str">
        <f>IF('1 Farmers, Area, Prod.'!D53="","",'1 Farmers, Area, Prod.'!D53)</f>
        <v/>
      </c>
      <c r="F63" s="217"/>
      <c r="G63" s="217" t="str">
        <f>IF('2 Water Use'!B50="","",'2 Water Use'!B50)</f>
        <v/>
      </c>
      <c r="H63" s="216" t="str">
        <f>IF('2 Water Use'!C50="","",'2 Water Use'!C50)</f>
        <v/>
      </c>
      <c r="I63" s="216" t="str">
        <f>IF('3 Profitability'!B52="","",'3 Profitability'!B52)</f>
        <v/>
      </c>
      <c r="J63" s="216" t="str">
        <f>IF('3 Profitability'!C52="","",'3 Profitability'!C52)</f>
        <v/>
      </c>
      <c r="K63" s="216" t="str">
        <f>IF('3 Profitability'!D52="","",'3 Profitability'!D52)</f>
        <v/>
      </c>
      <c r="L63" s="216" t="str">
        <f>IF('3 Profitability'!E52="","",'3 Profitability'!E52)</f>
        <v/>
      </c>
      <c r="M63" s="216" t="str">
        <f>IF('3 Profitability'!F52="","",'3 Profitability'!F52)</f>
        <v/>
      </c>
      <c r="N63" s="216" t="str">
        <f>IF('3 Profitability'!G52="","",'3 Profitability'!G52)</f>
        <v/>
      </c>
      <c r="O63" s="216" t="str">
        <f>IF('3 Profitability'!H52="","",'3 Profitability'!H52)</f>
        <v/>
      </c>
      <c r="P63" s="216" t="str">
        <f>IF('3 Profitability'!I52="","",'3 Profitability'!I52)</f>
        <v/>
      </c>
      <c r="Q63" s="216" t="str">
        <f>IF('3 Profitability'!J52="","",'3 Profitability'!J52)</f>
        <v/>
      </c>
      <c r="R63" s="216" t="str">
        <f>IF('3 Profitability'!K52="","",'3 Profitability'!K52)</f>
        <v/>
      </c>
      <c r="S63" s="216" t="str">
        <f>IF('3 Profitability'!L52="","",'3 Profitability'!L52)</f>
        <v/>
      </c>
      <c r="T63" s="216" t="str">
        <f>IF('3 Profitability'!M52="","",'3 Profitability'!M52)</f>
        <v/>
      </c>
      <c r="U63" s="216" t="str">
        <f>IF('3 Profitability'!N52="","",'3 Profitability'!N52)</f>
        <v/>
      </c>
      <c r="V63" s="216" t="str">
        <f>IF('4 Child Labour'!B52="","",'4 Child Labour'!B52)</f>
        <v/>
      </c>
      <c r="W63" s="218" t="str">
        <f>IF('5 Fertiliser Use'!B56="","",'5 Fertiliser Use'!B56)</f>
        <v/>
      </c>
      <c r="X63" s="218" t="str">
        <f>IF('5 Fertiliser Use'!C56="","",'5 Fertiliser Use'!C56)</f>
        <v/>
      </c>
      <c r="Y63" s="218" t="str">
        <f>IF('5 Fertiliser Use'!D56="","",'5 Fertiliser Use'!D56)</f>
        <v/>
      </c>
      <c r="Z63" s="218" t="str">
        <f>IF('5 Fertiliser Use'!E56="","",'5 Fertiliser Use'!E56)</f>
        <v/>
      </c>
      <c r="AA63" s="218" t="str">
        <f>IF('5 Fertiliser Use'!F56="","",'5 Fertiliser Use'!F56)</f>
        <v/>
      </c>
      <c r="AB63" s="218" t="str">
        <f>IF('5 Fertiliser Use'!G56="","",'5 Fertiliser Use'!G56)</f>
        <v/>
      </c>
      <c r="AC63" s="218" t="str">
        <f>IF('5 Fertiliser Use'!H56="","",'5 Fertiliser Use'!H56)</f>
        <v/>
      </c>
      <c r="AD63" s="218" t="str">
        <f>IF('5 Fertiliser Use'!I56="","",'5 Fertiliser Use'!I56)</f>
        <v/>
      </c>
      <c r="AE63" s="218" t="str">
        <f>IF('5 Fertiliser Use'!J56="","",'5 Fertiliser Use'!J56)</f>
        <v/>
      </c>
      <c r="AF63" s="218" t="str">
        <f>IF('5 Fertiliser Use'!K56="","",'5 Fertiliser Use'!K56)</f>
        <v/>
      </c>
      <c r="AG63" s="218" t="str">
        <f>IF('5 Fertiliser Use'!L56="","",'5 Fertiliser Use'!L56)</f>
        <v/>
      </c>
      <c r="AH63" s="218" t="str">
        <f>IF('5 Fertiliser Use'!M56="","",'5 Fertiliser Use'!M56)</f>
        <v/>
      </c>
      <c r="AI63" s="218" t="str">
        <f>IF('5 Fertiliser Use'!N56="","",'5 Fertiliser Use'!N56)</f>
        <v/>
      </c>
      <c r="AJ63" s="218" t="str">
        <f>IF('5 Fertiliser Use'!O56="","",'5 Fertiliser Use'!O56)</f>
        <v/>
      </c>
      <c r="AK63" s="218" t="str">
        <f>IF('5 Fertiliser Use'!P56="","",'5 Fertiliser Use'!P56)</f>
        <v/>
      </c>
      <c r="AL63" s="218" t="str">
        <f>IF('5 Fertiliser Use'!Q56="","",'5 Fertiliser Use'!Q56)</f>
        <v/>
      </c>
      <c r="AM63" s="218" t="str">
        <f>IF('5 Fertiliser Use'!R56="","",'5 Fertiliser Use'!R56)</f>
        <v/>
      </c>
      <c r="AN63" s="218" t="str">
        <f>IF('5 Fertiliser Use'!S56="","",'5 Fertiliser Use'!S56)</f>
        <v/>
      </c>
      <c r="AO63" s="218" t="str">
        <f>IF('5 Fertiliser Use'!T56="","",'5 Fertiliser Use'!T56)</f>
        <v/>
      </c>
      <c r="AP63" s="218" t="str">
        <f>IF('5 Fertiliser Use'!U56="","",'5 Fertiliser Use'!U56)</f>
        <v/>
      </c>
      <c r="AQ63" s="218" t="str">
        <f>IF('5 Fertiliser Use'!V56="","",'5 Fertiliser Use'!V56)</f>
        <v/>
      </c>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19"/>
      <c r="DE63" s="219"/>
      <c r="DF63" s="219"/>
      <c r="DG63" s="219"/>
      <c r="DH63" s="219"/>
      <c r="DI63" s="219"/>
      <c r="DJ63" s="219"/>
      <c r="DK63" s="219"/>
      <c r="DL63" s="219"/>
      <c r="DM63" s="219"/>
      <c r="DN63" s="219"/>
      <c r="DO63" s="219"/>
      <c r="DP63" s="219"/>
      <c r="DQ63" s="219"/>
      <c r="DR63" s="219"/>
      <c r="DS63" s="219"/>
      <c r="DT63" s="219"/>
      <c r="DU63" s="219"/>
      <c r="DV63" s="219"/>
      <c r="DW63" s="219"/>
      <c r="DX63" s="219"/>
      <c r="DY63" s="219"/>
      <c r="DZ63" s="219"/>
      <c r="EA63" s="219"/>
      <c r="EB63" s="219"/>
      <c r="EC63" s="219"/>
      <c r="ED63" s="219"/>
      <c r="EE63" s="219"/>
      <c r="EF63" s="219"/>
      <c r="EG63" s="219"/>
      <c r="EH63" s="219"/>
      <c r="EI63" s="219"/>
      <c r="EJ63" s="219"/>
      <c r="EK63" s="219"/>
      <c r="EL63" s="219"/>
      <c r="EM63" s="219"/>
      <c r="EN63" s="219"/>
      <c r="EO63" s="219"/>
      <c r="EP63" s="219"/>
      <c r="EQ63" s="219"/>
      <c r="ER63" s="219"/>
      <c r="ES63" s="219"/>
      <c r="ET63" s="219"/>
      <c r="EU63" s="219"/>
      <c r="EV63" s="219"/>
      <c r="EW63" s="219"/>
      <c r="EX63" s="219"/>
      <c r="EY63" s="219"/>
      <c r="EZ63" s="219"/>
      <c r="FA63" s="219"/>
      <c r="FB63" s="219"/>
      <c r="FC63" s="219"/>
      <c r="FD63" s="219"/>
      <c r="FE63" s="219"/>
      <c r="FF63" s="219"/>
      <c r="FG63" s="219"/>
      <c r="FH63" s="219"/>
      <c r="FI63" s="219"/>
      <c r="FJ63" s="219"/>
      <c r="FK63" s="219"/>
      <c r="FL63" s="219"/>
      <c r="FM63" s="219"/>
      <c r="FN63" s="219"/>
      <c r="FO63" s="219"/>
      <c r="FP63" s="219"/>
      <c r="FQ63" s="219"/>
      <c r="FR63" s="219"/>
      <c r="FS63" s="219"/>
      <c r="FT63" s="219"/>
      <c r="FU63" s="219"/>
      <c r="FV63" s="219"/>
      <c r="FW63" s="219"/>
      <c r="FX63" s="219"/>
      <c r="FY63" s="219"/>
      <c r="FZ63" s="219"/>
      <c r="GA63" s="219"/>
      <c r="GB63" s="219"/>
      <c r="GC63" s="219"/>
      <c r="GD63" s="219"/>
      <c r="GE63" s="219"/>
      <c r="GF63" s="219"/>
      <c r="GG63" s="219"/>
      <c r="GH63" s="219"/>
      <c r="GI63" s="219"/>
      <c r="GJ63" s="219"/>
      <c r="GK63" s="219"/>
      <c r="GL63" s="219"/>
      <c r="GM63" s="219"/>
      <c r="GN63" s="219"/>
      <c r="GO63" s="219"/>
      <c r="GP63" s="219"/>
      <c r="GQ63" s="219"/>
      <c r="GR63" s="219"/>
      <c r="GS63" s="219"/>
      <c r="GT63" s="219"/>
      <c r="GU63" s="219"/>
      <c r="GV63" s="219"/>
      <c r="GW63" s="219"/>
      <c r="GX63" s="219"/>
      <c r="GY63" s="219"/>
      <c r="GZ63" s="219"/>
      <c r="HA63" s="219"/>
      <c r="HB63" s="219"/>
      <c r="HC63" s="219"/>
      <c r="HD63" s="219"/>
      <c r="HE63" s="219"/>
      <c r="HF63" s="219"/>
      <c r="HG63" s="219"/>
      <c r="HH63" s="219"/>
      <c r="HI63" s="219"/>
      <c r="HJ63" s="219"/>
      <c r="HK63" s="219"/>
      <c r="HL63" s="219"/>
      <c r="HM63" s="219"/>
      <c r="HN63" s="219"/>
      <c r="HO63" s="219"/>
      <c r="HP63" s="219"/>
      <c r="HQ63" s="219"/>
      <c r="HR63" s="219"/>
      <c r="HS63" s="219"/>
      <c r="HT63" s="219"/>
      <c r="HU63" s="219"/>
      <c r="HV63" s="219"/>
      <c r="HW63" s="219"/>
      <c r="HX63" s="219"/>
      <c r="HY63" s="219"/>
      <c r="HZ63" s="219"/>
      <c r="IA63" s="219"/>
      <c r="IB63" s="219"/>
      <c r="IC63" s="219"/>
      <c r="ID63" s="219"/>
      <c r="IE63" s="219"/>
      <c r="IF63" s="219"/>
      <c r="IG63" s="219"/>
      <c r="IH63" s="219"/>
      <c r="II63" s="219"/>
      <c r="IJ63" s="219"/>
      <c r="IK63" s="219"/>
      <c r="IL63" s="219"/>
      <c r="IM63" s="219"/>
      <c r="IN63" s="219"/>
      <c r="IO63" s="219"/>
      <c r="IP63" s="219"/>
      <c r="IQ63" s="219"/>
      <c r="IR63" s="219"/>
      <c r="IS63" s="219"/>
      <c r="IT63" s="219"/>
      <c r="IU63" s="219"/>
      <c r="IV63" s="219"/>
      <c r="IW63" s="219"/>
      <c r="IX63" s="219"/>
      <c r="IY63" s="219"/>
      <c r="IZ63" s="219"/>
      <c r="JA63" s="219"/>
      <c r="JB63" s="219"/>
      <c r="JC63" s="219"/>
      <c r="JD63" s="219"/>
      <c r="JE63" s="219"/>
      <c r="JF63" s="219"/>
      <c r="JG63" s="219"/>
      <c r="JH63" s="219"/>
      <c r="JI63" s="219"/>
      <c r="JJ63" s="219"/>
      <c r="JK63" s="219"/>
      <c r="JL63" s="219"/>
      <c r="JM63" s="219"/>
      <c r="JN63" s="219"/>
      <c r="JO63" s="219"/>
      <c r="JP63" s="219"/>
      <c r="JQ63" s="219"/>
      <c r="JR63" s="219"/>
      <c r="JS63" s="219"/>
      <c r="JT63" s="219"/>
      <c r="JU63" s="219"/>
      <c r="JV63" s="219"/>
      <c r="JW63" s="219"/>
      <c r="JX63" s="219"/>
      <c r="JY63" s="219"/>
      <c r="JZ63" s="219"/>
      <c r="KA63" s="219"/>
      <c r="KB63" s="219"/>
      <c r="KC63" s="219"/>
      <c r="KD63" s="219"/>
      <c r="KE63" s="219"/>
      <c r="KF63" s="219"/>
      <c r="KG63" s="219"/>
      <c r="KH63" s="219"/>
      <c r="KI63" s="219"/>
      <c r="KJ63" s="219"/>
      <c r="KK63" s="219"/>
      <c r="KL63" s="219"/>
      <c r="KM63" s="219"/>
      <c r="KN63" s="219"/>
      <c r="KO63" s="219"/>
      <c r="KP63" s="219"/>
      <c r="KQ63" s="219"/>
      <c r="KR63" s="219"/>
      <c r="KS63" s="219"/>
      <c r="KT63" s="219"/>
    </row>
    <row r="64" spans="1:306" s="89" customFormat="1" ht="11.25" customHeight="1" x14ac:dyDescent="0.2">
      <c r="A64" s="87" t="str">
        <f>IF('1 Farmers, Area, Prod.'!A54="","",'1 Farmers, Area, Prod.'!A54)</f>
        <v>Farmer 41</v>
      </c>
      <c r="B64" s="214" t="str">
        <f>IF('1 Farmers, Area, Prod.'!$B$6="","",('1 Farmers, Area, Prod.'!$B$6))</f>
        <v/>
      </c>
      <c r="C64" s="214" t="str">
        <f>IF('1 Farmers, Area, Prod.'!B54="","",'1 Farmers, Area, Prod.'!B54)</f>
        <v/>
      </c>
      <c r="D64" s="215" t="str">
        <f>IF('1 Farmers, Area, Prod.'!C54="","",'1 Farmers, Area, Prod.'!C54)</f>
        <v/>
      </c>
      <c r="E64" s="216" t="str">
        <f>IF('1 Farmers, Area, Prod.'!D54="","",'1 Farmers, Area, Prod.'!D54)</f>
        <v/>
      </c>
      <c r="F64" s="217"/>
      <c r="G64" s="217" t="str">
        <f>IF('2 Water Use'!B51="","",'2 Water Use'!B51)</f>
        <v/>
      </c>
      <c r="H64" s="216" t="str">
        <f>IF('2 Water Use'!C51="","",'2 Water Use'!C51)</f>
        <v/>
      </c>
      <c r="I64" s="216" t="str">
        <f>IF('3 Profitability'!B53="","",'3 Profitability'!B53)</f>
        <v/>
      </c>
      <c r="J64" s="216" t="str">
        <f>IF('3 Profitability'!C53="","",'3 Profitability'!C53)</f>
        <v/>
      </c>
      <c r="K64" s="216" t="str">
        <f>IF('3 Profitability'!D53="","",'3 Profitability'!D53)</f>
        <v/>
      </c>
      <c r="L64" s="216" t="str">
        <f>IF('3 Profitability'!E53="","",'3 Profitability'!E53)</f>
        <v/>
      </c>
      <c r="M64" s="216" t="str">
        <f>IF('3 Profitability'!F53="","",'3 Profitability'!F53)</f>
        <v/>
      </c>
      <c r="N64" s="216" t="str">
        <f>IF('3 Profitability'!G53="","",'3 Profitability'!G53)</f>
        <v/>
      </c>
      <c r="O64" s="216" t="str">
        <f>IF('3 Profitability'!H53="","",'3 Profitability'!H53)</f>
        <v/>
      </c>
      <c r="P64" s="216" t="str">
        <f>IF('3 Profitability'!I53="","",'3 Profitability'!I53)</f>
        <v/>
      </c>
      <c r="Q64" s="216" t="str">
        <f>IF('3 Profitability'!J53="","",'3 Profitability'!J53)</f>
        <v/>
      </c>
      <c r="R64" s="216" t="str">
        <f>IF('3 Profitability'!K53="","",'3 Profitability'!K53)</f>
        <v/>
      </c>
      <c r="S64" s="216" t="str">
        <f>IF('3 Profitability'!L53="","",'3 Profitability'!L53)</f>
        <v/>
      </c>
      <c r="T64" s="216" t="str">
        <f>IF('3 Profitability'!M53="","",'3 Profitability'!M53)</f>
        <v/>
      </c>
      <c r="U64" s="216" t="str">
        <f>IF('3 Profitability'!N53="","",'3 Profitability'!N53)</f>
        <v/>
      </c>
      <c r="V64" s="216" t="str">
        <f>IF('4 Child Labour'!B53="","",'4 Child Labour'!B53)</f>
        <v/>
      </c>
      <c r="W64" s="218" t="str">
        <f>IF('5 Fertiliser Use'!B57="","",'5 Fertiliser Use'!B57)</f>
        <v/>
      </c>
      <c r="X64" s="218" t="str">
        <f>IF('5 Fertiliser Use'!C57="","",'5 Fertiliser Use'!C57)</f>
        <v/>
      </c>
      <c r="Y64" s="218" t="str">
        <f>IF('5 Fertiliser Use'!D57="","",'5 Fertiliser Use'!D57)</f>
        <v/>
      </c>
      <c r="Z64" s="218" t="str">
        <f>IF('5 Fertiliser Use'!E57="","",'5 Fertiliser Use'!E57)</f>
        <v/>
      </c>
      <c r="AA64" s="218" t="str">
        <f>IF('5 Fertiliser Use'!F57="","",'5 Fertiliser Use'!F57)</f>
        <v/>
      </c>
      <c r="AB64" s="218" t="str">
        <f>IF('5 Fertiliser Use'!G57="","",'5 Fertiliser Use'!G57)</f>
        <v/>
      </c>
      <c r="AC64" s="218" t="str">
        <f>IF('5 Fertiliser Use'!H57="","",'5 Fertiliser Use'!H57)</f>
        <v/>
      </c>
      <c r="AD64" s="218" t="str">
        <f>IF('5 Fertiliser Use'!I57="","",'5 Fertiliser Use'!I57)</f>
        <v/>
      </c>
      <c r="AE64" s="218" t="str">
        <f>IF('5 Fertiliser Use'!J57="","",'5 Fertiliser Use'!J57)</f>
        <v/>
      </c>
      <c r="AF64" s="218" t="str">
        <f>IF('5 Fertiliser Use'!K57="","",'5 Fertiliser Use'!K57)</f>
        <v/>
      </c>
      <c r="AG64" s="218" t="str">
        <f>IF('5 Fertiliser Use'!L57="","",'5 Fertiliser Use'!L57)</f>
        <v/>
      </c>
      <c r="AH64" s="218" t="str">
        <f>IF('5 Fertiliser Use'!M57="","",'5 Fertiliser Use'!M57)</f>
        <v/>
      </c>
      <c r="AI64" s="218" t="str">
        <f>IF('5 Fertiliser Use'!N57="","",'5 Fertiliser Use'!N57)</f>
        <v/>
      </c>
      <c r="AJ64" s="218" t="str">
        <f>IF('5 Fertiliser Use'!O57="","",'5 Fertiliser Use'!O57)</f>
        <v/>
      </c>
      <c r="AK64" s="218" t="str">
        <f>IF('5 Fertiliser Use'!P57="","",'5 Fertiliser Use'!P57)</f>
        <v/>
      </c>
      <c r="AL64" s="218" t="str">
        <f>IF('5 Fertiliser Use'!Q57="","",'5 Fertiliser Use'!Q57)</f>
        <v/>
      </c>
      <c r="AM64" s="218" t="str">
        <f>IF('5 Fertiliser Use'!R57="","",'5 Fertiliser Use'!R57)</f>
        <v/>
      </c>
      <c r="AN64" s="218" t="str">
        <f>IF('5 Fertiliser Use'!S57="","",'5 Fertiliser Use'!S57)</f>
        <v/>
      </c>
      <c r="AO64" s="218" t="str">
        <f>IF('5 Fertiliser Use'!T57="","",'5 Fertiliser Use'!T57)</f>
        <v/>
      </c>
      <c r="AP64" s="218" t="str">
        <f>IF('5 Fertiliser Use'!U57="","",'5 Fertiliser Use'!U57)</f>
        <v/>
      </c>
      <c r="AQ64" s="218" t="str">
        <f>IF('5 Fertiliser Use'!V57="","",'5 Fertiliser Use'!V57)</f>
        <v/>
      </c>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c r="IR64" s="219"/>
      <c r="IS64" s="219"/>
      <c r="IT64" s="219"/>
      <c r="IU64" s="219"/>
      <c r="IV64" s="219"/>
      <c r="IW64" s="219"/>
      <c r="IX64" s="219"/>
      <c r="IY64" s="219"/>
      <c r="IZ64" s="219"/>
      <c r="JA64" s="219"/>
      <c r="JB64" s="219"/>
      <c r="JC64" s="219"/>
      <c r="JD64" s="219"/>
      <c r="JE64" s="219"/>
      <c r="JF64" s="219"/>
      <c r="JG64" s="219"/>
      <c r="JH64" s="219"/>
      <c r="JI64" s="219"/>
      <c r="JJ64" s="219"/>
      <c r="JK64" s="219"/>
      <c r="JL64" s="219"/>
      <c r="JM64" s="219"/>
      <c r="JN64" s="219"/>
      <c r="JO64" s="219"/>
      <c r="JP64" s="219"/>
      <c r="JQ64" s="219"/>
      <c r="JR64" s="219"/>
      <c r="JS64" s="219"/>
      <c r="JT64" s="219"/>
      <c r="JU64" s="219"/>
      <c r="JV64" s="219"/>
      <c r="JW64" s="219"/>
      <c r="JX64" s="219"/>
      <c r="JY64" s="219"/>
      <c r="JZ64" s="219"/>
      <c r="KA64" s="219"/>
      <c r="KB64" s="219"/>
      <c r="KC64" s="219"/>
      <c r="KD64" s="219"/>
      <c r="KE64" s="219"/>
      <c r="KF64" s="219"/>
      <c r="KG64" s="219"/>
      <c r="KH64" s="219"/>
      <c r="KI64" s="219"/>
      <c r="KJ64" s="219"/>
      <c r="KK64" s="219"/>
      <c r="KL64" s="219"/>
      <c r="KM64" s="219"/>
      <c r="KN64" s="219"/>
      <c r="KO64" s="219"/>
      <c r="KP64" s="219"/>
      <c r="KQ64" s="219"/>
      <c r="KR64" s="219"/>
      <c r="KS64" s="219"/>
      <c r="KT64" s="219"/>
    </row>
    <row r="65" spans="1:306" s="89" customFormat="1" ht="11.25" customHeight="1" x14ac:dyDescent="0.2">
      <c r="A65" s="87" t="str">
        <f>IF('1 Farmers, Area, Prod.'!A55="","",'1 Farmers, Area, Prod.'!A55)</f>
        <v>Farmer 42</v>
      </c>
      <c r="B65" s="214" t="str">
        <f>IF('1 Farmers, Area, Prod.'!$B$6="","",('1 Farmers, Area, Prod.'!$B$6))</f>
        <v/>
      </c>
      <c r="C65" s="214" t="str">
        <f>IF('1 Farmers, Area, Prod.'!B55="","",'1 Farmers, Area, Prod.'!B55)</f>
        <v/>
      </c>
      <c r="D65" s="215" t="str">
        <f>IF('1 Farmers, Area, Prod.'!C55="","",'1 Farmers, Area, Prod.'!C55)</f>
        <v/>
      </c>
      <c r="E65" s="216" t="str">
        <f>IF('1 Farmers, Area, Prod.'!D55="","",'1 Farmers, Area, Prod.'!D55)</f>
        <v/>
      </c>
      <c r="F65" s="217"/>
      <c r="G65" s="217" t="str">
        <f>IF('2 Water Use'!B52="","",'2 Water Use'!B52)</f>
        <v/>
      </c>
      <c r="H65" s="216" t="str">
        <f>IF('2 Water Use'!C52="","",'2 Water Use'!C52)</f>
        <v/>
      </c>
      <c r="I65" s="216" t="str">
        <f>IF('3 Profitability'!B54="","",'3 Profitability'!B54)</f>
        <v/>
      </c>
      <c r="J65" s="216" t="str">
        <f>IF('3 Profitability'!C54="","",'3 Profitability'!C54)</f>
        <v/>
      </c>
      <c r="K65" s="216" t="str">
        <f>IF('3 Profitability'!D54="","",'3 Profitability'!D54)</f>
        <v/>
      </c>
      <c r="L65" s="216" t="str">
        <f>IF('3 Profitability'!E54="","",'3 Profitability'!E54)</f>
        <v/>
      </c>
      <c r="M65" s="216" t="str">
        <f>IF('3 Profitability'!F54="","",'3 Profitability'!F54)</f>
        <v/>
      </c>
      <c r="N65" s="216" t="str">
        <f>IF('3 Profitability'!G54="","",'3 Profitability'!G54)</f>
        <v/>
      </c>
      <c r="O65" s="216" t="str">
        <f>IF('3 Profitability'!H54="","",'3 Profitability'!H54)</f>
        <v/>
      </c>
      <c r="P65" s="216" t="str">
        <f>IF('3 Profitability'!I54="","",'3 Profitability'!I54)</f>
        <v/>
      </c>
      <c r="Q65" s="216" t="str">
        <f>IF('3 Profitability'!J54="","",'3 Profitability'!J54)</f>
        <v/>
      </c>
      <c r="R65" s="216" t="str">
        <f>IF('3 Profitability'!K54="","",'3 Profitability'!K54)</f>
        <v/>
      </c>
      <c r="S65" s="216" t="str">
        <f>IF('3 Profitability'!L54="","",'3 Profitability'!L54)</f>
        <v/>
      </c>
      <c r="T65" s="216" t="str">
        <f>IF('3 Profitability'!M54="","",'3 Profitability'!M54)</f>
        <v/>
      </c>
      <c r="U65" s="216" t="str">
        <f>IF('3 Profitability'!N54="","",'3 Profitability'!N54)</f>
        <v/>
      </c>
      <c r="V65" s="216" t="str">
        <f>IF('4 Child Labour'!B54="","",'4 Child Labour'!B54)</f>
        <v/>
      </c>
      <c r="W65" s="218" t="str">
        <f>IF('5 Fertiliser Use'!B58="","",'5 Fertiliser Use'!B58)</f>
        <v/>
      </c>
      <c r="X65" s="218" t="str">
        <f>IF('5 Fertiliser Use'!C58="","",'5 Fertiliser Use'!C58)</f>
        <v/>
      </c>
      <c r="Y65" s="218" t="str">
        <f>IF('5 Fertiliser Use'!D58="","",'5 Fertiliser Use'!D58)</f>
        <v/>
      </c>
      <c r="Z65" s="218" t="str">
        <f>IF('5 Fertiliser Use'!E58="","",'5 Fertiliser Use'!E58)</f>
        <v/>
      </c>
      <c r="AA65" s="218" t="str">
        <f>IF('5 Fertiliser Use'!F58="","",'5 Fertiliser Use'!F58)</f>
        <v/>
      </c>
      <c r="AB65" s="218" t="str">
        <f>IF('5 Fertiliser Use'!G58="","",'5 Fertiliser Use'!G58)</f>
        <v/>
      </c>
      <c r="AC65" s="218" t="str">
        <f>IF('5 Fertiliser Use'!H58="","",'5 Fertiliser Use'!H58)</f>
        <v/>
      </c>
      <c r="AD65" s="218" t="str">
        <f>IF('5 Fertiliser Use'!I58="","",'5 Fertiliser Use'!I58)</f>
        <v/>
      </c>
      <c r="AE65" s="218" t="str">
        <f>IF('5 Fertiliser Use'!J58="","",'5 Fertiliser Use'!J58)</f>
        <v/>
      </c>
      <c r="AF65" s="218" t="str">
        <f>IF('5 Fertiliser Use'!K58="","",'5 Fertiliser Use'!K58)</f>
        <v/>
      </c>
      <c r="AG65" s="218" t="str">
        <f>IF('5 Fertiliser Use'!L58="","",'5 Fertiliser Use'!L58)</f>
        <v/>
      </c>
      <c r="AH65" s="218" t="str">
        <f>IF('5 Fertiliser Use'!M58="","",'5 Fertiliser Use'!M58)</f>
        <v/>
      </c>
      <c r="AI65" s="218" t="str">
        <f>IF('5 Fertiliser Use'!N58="","",'5 Fertiliser Use'!N58)</f>
        <v/>
      </c>
      <c r="AJ65" s="218" t="str">
        <f>IF('5 Fertiliser Use'!O58="","",'5 Fertiliser Use'!O58)</f>
        <v/>
      </c>
      <c r="AK65" s="218" t="str">
        <f>IF('5 Fertiliser Use'!P58="","",'5 Fertiliser Use'!P58)</f>
        <v/>
      </c>
      <c r="AL65" s="218" t="str">
        <f>IF('5 Fertiliser Use'!Q58="","",'5 Fertiliser Use'!Q58)</f>
        <v/>
      </c>
      <c r="AM65" s="218" t="str">
        <f>IF('5 Fertiliser Use'!R58="","",'5 Fertiliser Use'!R58)</f>
        <v/>
      </c>
      <c r="AN65" s="218" t="str">
        <f>IF('5 Fertiliser Use'!S58="","",'5 Fertiliser Use'!S58)</f>
        <v/>
      </c>
      <c r="AO65" s="218" t="str">
        <f>IF('5 Fertiliser Use'!T58="","",'5 Fertiliser Use'!T58)</f>
        <v/>
      </c>
      <c r="AP65" s="218" t="str">
        <f>IF('5 Fertiliser Use'!U58="","",'5 Fertiliser Use'!U58)</f>
        <v/>
      </c>
      <c r="AQ65" s="218" t="str">
        <f>IF('5 Fertiliser Use'!V58="","",'5 Fertiliser Use'!V58)</f>
        <v/>
      </c>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c r="IR65" s="219"/>
      <c r="IS65" s="219"/>
      <c r="IT65" s="219"/>
      <c r="IU65" s="219"/>
      <c r="IV65" s="219"/>
      <c r="IW65" s="219"/>
      <c r="IX65" s="219"/>
      <c r="IY65" s="219"/>
      <c r="IZ65" s="219"/>
      <c r="JA65" s="219"/>
      <c r="JB65" s="219"/>
      <c r="JC65" s="219"/>
      <c r="JD65" s="219"/>
      <c r="JE65" s="219"/>
      <c r="JF65" s="219"/>
      <c r="JG65" s="219"/>
      <c r="JH65" s="219"/>
      <c r="JI65" s="219"/>
      <c r="JJ65" s="219"/>
      <c r="JK65" s="219"/>
      <c r="JL65" s="219"/>
      <c r="JM65" s="219"/>
      <c r="JN65" s="219"/>
      <c r="JO65" s="219"/>
      <c r="JP65" s="219"/>
      <c r="JQ65" s="219"/>
      <c r="JR65" s="219"/>
      <c r="JS65" s="219"/>
      <c r="JT65" s="219"/>
      <c r="JU65" s="219"/>
      <c r="JV65" s="219"/>
      <c r="JW65" s="219"/>
      <c r="JX65" s="219"/>
      <c r="JY65" s="219"/>
      <c r="JZ65" s="219"/>
      <c r="KA65" s="219"/>
      <c r="KB65" s="219"/>
      <c r="KC65" s="219"/>
      <c r="KD65" s="219"/>
      <c r="KE65" s="219"/>
      <c r="KF65" s="219"/>
      <c r="KG65" s="219"/>
      <c r="KH65" s="219"/>
      <c r="KI65" s="219"/>
      <c r="KJ65" s="219"/>
      <c r="KK65" s="219"/>
      <c r="KL65" s="219"/>
      <c r="KM65" s="219"/>
      <c r="KN65" s="219"/>
      <c r="KO65" s="219"/>
      <c r="KP65" s="219"/>
      <c r="KQ65" s="219"/>
      <c r="KR65" s="219"/>
      <c r="KS65" s="219"/>
      <c r="KT65" s="219"/>
    </row>
    <row r="66" spans="1:306" s="89" customFormat="1" ht="11.25" customHeight="1" x14ac:dyDescent="0.2">
      <c r="A66" s="87" t="str">
        <f>IF('1 Farmers, Area, Prod.'!A56="","",'1 Farmers, Area, Prod.'!A56)</f>
        <v>Farmer 43</v>
      </c>
      <c r="B66" s="214" t="str">
        <f>IF('1 Farmers, Area, Prod.'!$B$6="","",('1 Farmers, Area, Prod.'!$B$6))</f>
        <v/>
      </c>
      <c r="C66" s="214" t="str">
        <f>IF('1 Farmers, Area, Prod.'!B56="","",'1 Farmers, Area, Prod.'!B56)</f>
        <v/>
      </c>
      <c r="D66" s="215" t="str">
        <f>IF('1 Farmers, Area, Prod.'!C56="","",'1 Farmers, Area, Prod.'!C56)</f>
        <v/>
      </c>
      <c r="E66" s="216" t="str">
        <f>IF('1 Farmers, Area, Prod.'!D56="","",'1 Farmers, Area, Prod.'!D56)</f>
        <v/>
      </c>
      <c r="F66" s="217"/>
      <c r="G66" s="217" t="str">
        <f>IF('2 Water Use'!B53="","",'2 Water Use'!B53)</f>
        <v/>
      </c>
      <c r="H66" s="216" t="str">
        <f>IF('2 Water Use'!C53="","",'2 Water Use'!C53)</f>
        <v/>
      </c>
      <c r="I66" s="216" t="str">
        <f>IF('3 Profitability'!B55="","",'3 Profitability'!B55)</f>
        <v/>
      </c>
      <c r="J66" s="216" t="str">
        <f>IF('3 Profitability'!C55="","",'3 Profitability'!C55)</f>
        <v/>
      </c>
      <c r="K66" s="216" t="str">
        <f>IF('3 Profitability'!D55="","",'3 Profitability'!D55)</f>
        <v/>
      </c>
      <c r="L66" s="216" t="str">
        <f>IF('3 Profitability'!E55="","",'3 Profitability'!E55)</f>
        <v/>
      </c>
      <c r="M66" s="216" t="str">
        <f>IF('3 Profitability'!F55="","",'3 Profitability'!F55)</f>
        <v/>
      </c>
      <c r="N66" s="216" t="str">
        <f>IF('3 Profitability'!G55="","",'3 Profitability'!G55)</f>
        <v/>
      </c>
      <c r="O66" s="216" t="str">
        <f>IF('3 Profitability'!H55="","",'3 Profitability'!H55)</f>
        <v/>
      </c>
      <c r="P66" s="216" t="str">
        <f>IF('3 Profitability'!I55="","",'3 Profitability'!I55)</f>
        <v/>
      </c>
      <c r="Q66" s="216" t="str">
        <f>IF('3 Profitability'!J55="","",'3 Profitability'!J55)</f>
        <v/>
      </c>
      <c r="R66" s="216" t="str">
        <f>IF('3 Profitability'!K55="","",'3 Profitability'!K55)</f>
        <v/>
      </c>
      <c r="S66" s="216" t="str">
        <f>IF('3 Profitability'!L55="","",'3 Profitability'!L55)</f>
        <v/>
      </c>
      <c r="T66" s="216" t="str">
        <f>IF('3 Profitability'!M55="","",'3 Profitability'!M55)</f>
        <v/>
      </c>
      <c r="U66" s="216" t="str">
        <f>IF('3 Profitability'!N55="","",'3 Profitability'!N55)</f>
        <v/>
      </c>
      <c r="V66" s="216" t="str">
        <f>IF('4 Child Labour'!B55="","",'4 Child Labour'!B55)</f>
        <v/>
      </c>
      <c r="W66" s="218" t="str">
        <f>IF('5 Fertiliser Use'!B59="","",'5 Fertiliser Use'!B59)</f>
        <v/>
      </c>
      <c r="X66" s="218" t="str">
        <f>IF('5 Fertiliser Use'!C59="","",'5 Fertiliser Use'!C59)</f>
        <v/>
      </c>
      <c r="Y66" s="218" t="str">
        <f>IF('5 Fertiliser Use'!D59="","",'5 Fertiliser Use'!D59)</f>
        <v/>
      </c>
      <c r="Z66" s="218" t="str">
        <f>IF('5 Fertiliser Use'!E59="","",'5 Fertiliser Use'!E59)</f>
        <v/>
      </c>
      <c r="AA66" s="218" t="str">
        <f>IF('5 Fertiliser Use'!F59="","",'5 Fertiliser Use'!F59)</f>
        <v/>
      </c>
      <c r="AB66" s="218" t="str">
        <f>IF('5 Fertiliser Use'!G59="","",'5 Fertiliser Use'!G59)</f>
        <v/>
      </c>
      <c r="AC66" s="218" t="str">
        <f>IF('5 Fertiliser Use'!H59="","",'5 Fertiliser Use'!H59)</f>
        <v/>
      </c>
      <c r="AD66" s="218" t="str">
        <f>IF('5 Fertiliser Use'!I59="","",'5 Fertiliser Use'!I59)</f>
        <v/>
      </c>
      <c r="AE66" s="218" t="str">
        <f>IF('5 Fertiliser Use'!J59="","",'5 Fertiliser Use'!J59)</f>
        <v/>
      </c>
      <c r="AF66" s="218" t="str">
        <f>IF('5 Fertiliser Use'!K59="","",'5 Fertiliser Use'!K59)</f>
        <v/>
      </c>
      <c r="AG66" s="218" t="str">
        <f>IF('5 Fertiliser Use'!L59="","",'5 Fertiliser Use'!L59)</f>
        <v/>
      </c>
      <c r="AH66" s="218" t="str">
        <f>IF('5 Fertiliser Use'!M59="","",'5 Fertiliser Use'!M59)</f>
        <v/>
      </c>
      <c r="AI66" s="218" t="str">
        <f>IF('5 Fertiliser Use'!N59="","",'5 Fertiliser Use'!N59)</f>
        <v/>
      </c>
      <c r="AJ66" s="218" t="str">
        <f>IF('5 Fertiliser Use'!O59="","",'5 Fertiliser Use'!O59)</f>
        <v/>
      </c>
      <c r="AK66" s="218" t="str">
        <f>IF('5 Fertiliser Use'!P59="","",'5 Fertiliser Use'!P59)</f>
        <v/>
      </c>
      <c r="AL66" s="218" t="str">
        <f>IF('5 Fertiliser Use'!Q59="","",'5 Fertiliser Use'!Q59)</f>
        <v/>
      </c>
      <c r="AM66" s="218" t="str">
        <f>IF('5 Fertiliser Use'!R59="","",'5 Fertiliser Use'!R59)</f>
        <v/>
      </c>
      <c r="AN66" s="218" t="str">
        <f>IF('5 Fertiliser Use'!S59="","",'5 Fertiliser Use'!S59)</f>
        <v/>
      </c>
      <c r="AO66" s="218" t="str">
        <f>IF('5 Fertiliser Use'!T59="","",'5 Fertiliser Use'!T59)</f>
        <v/>
      </c>
      <c r="AP66" s="218" t="str">
        <f>IF('5 Fertiliser Use'!U59="","",'5 Fertiliser Use'!U59)</f>
        <v/>
      </c>
      <c r="AQ66" s="218" t="str">
        <f>IF('5 Fertiliser Use'!V59="","",'5 Fertiliser Use'!V59)</f>
        <v/>
      </c>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19"/>
      <c r="GF66" s="219"/>
      <c r="GG66" s="219"/>
      <c r="GH66" s="219"/>
      <c r="GI66" s="219"/>
      <c r="GJ66" s="219"/>
      <c r="GK66" s="219"/>
      <c r="GL66" s="219"/>
      <c r="GM66" s="219"/>
      <c r="GN66" s="219"/>
      <c r="GO66" s="219"/>
      <c r="GP66" s="219"/>
      <c r="GQ66" s="219"/>
      <c r="GR66" s="219"/>
      <c r="GS66" s="219"/>
      <c r="GT66" s="219"/>
      <c r="GU66" s="219"/>
      <c r="GV66" s="219"/>
      <c r="GW66" s="219"/>
      <c r="GX66" s="219"/>
      <c r="GY66" s="219"/>
      <c r="GZ66" s="219"/>
      <c r="HA66" s="219"/>
      <c r="HB66" s="219"/>
      <c r="HC66" s="219"/>
      <c r="HD66" s="219"/>
      <c r="HE66" s="219"/>
      <c r="HF66" s="219"/>
      <c r="HG66" s="219"/>
      <c r="HH66" s="219"/>
      <c r="HI66" s="219"/>
      <c r="HJ66" s="219"/>
      <c r="HK66" s="219"/>
      <c r="HL66" s="219"/>
      <c r="HM66" s="219"/>
      <c r="HN66" s="219"/>
      <c r="HO66" s="219"/>
      <c r="HP66" s="219"/>
      <c r="HQ66" s="219"/>
      <c r="HR66" s="219"/>
      <c r="HS66" s="219"/>
      <c r="HT66" s="219"/>
      <c r="HU66" s="219"/>
      <c r="HV66" s="219"/>
      <c r="HW66" s="219"/>
      <c r="HX66" s="219"/>
      <c r="HY66" s="219"/>
      <c r="HZ66" s="219"/>
      <c r="IA66" s="219"/>
      <c r="IB66" s="219"/>
      <c r="IC66" s="219"/>
      <c r="ID66" s="219"/>
      <c r="IE66" s="219"/>
      <c r="IF66" s="219"/>
      <c r="IG66" s="219"/>
      <c r="IH66" s="219"/>
      <c r="II66" s="219"/>
      <c r="IJ66" s="219"/>
      <c r="IK66" s="219"/>
      <c r="IL66" s="219"/>
      <c r="IM66" s="219"/>
      <c r="IN66" s="219"/>
      <c r="IO66" s="219"/>
      <c r="IP66" s="219"/>
      <c r="IQ66" s="219"/>
      <c r="IR66" s="219"/>
      <c r="IS66" s="219"/>
      <c r="IT66" s="219"/>
      <c r="IU66" s="219"/>
      <c r="IV66" s="219"/>
      <c r="IW66" s="219"/>
      <c r="IX66" s="219"/>
      <c r="IY66" s="219"/>
      <c r="IZ66" s="219"/>
      <c r="JA66" s="219"/>
      <c r="JB66" s="219"/>
      <c r="JC66" s="219"/>
      <c r="JD66" s="219"/>
      <c r="JE66" s="219"/>
      <c r="JF66" s="219"/>
      <c r="JG66" s="219"/>
      <c r="JH66" s="219"/>
      <c r="JI66" s="219"/>
      <c r="JJ66" s="219"/>
      <c r="JK66" s="219"/>
      <c r="JL66" s="219"/>
      <c r="JM66" s="219"/>
      <c r="JN66" s="219"/>
      <c r="JO66" s="219"/>
      <c r="JP66" s="219"/>
      <c r="JQ66" s="219"/>
      <c r="JR66" s="219"/>
      <c r="JS66" s="219"/>
      <c r="JT66" s="219"/>
      <c r="JU66" s="219"/>
      <c r="JV66" s="219"/>
      <c r="JW66" s="219"/>
      <c r="JX66" s="219"/>
      <c r="JY66" s="219"/>
      <c r="JZ66" s="219"/>
      <c r="KA66" s="219"/>
      <c r="KB66" s="219"/>
      <c r="KC66" s="219"/>
      <c r="KD66" s="219"/>
      <c r="KE66" s="219"/>
      <c r="KF66" s="219"/>
      <c r="KG66" s="219"/>
      <c r="KH66" s="219"/>
      <c r="KI66" s="219"/>
      <c r="KJ66" s="219"/>
      <c r="KK66" s="219"/>
      <c r="KL66" s="219"/>
      <c r="KM66" s="219"/>
      <c r="KN66" s="219"/>
      <c r="KO66" s="219"/>
      <c r="KP66" s="219"/>
      <c r="KQ66" s="219"/>
      <c r="KR66" s="219"/>
      <c r="KS66" s="219"/>
      <c r="KT66" s="219"/>
    </row>
    <row r="67" spans="1:306" s="89" customFormat="1" ht="11.25" customHeight="1" x14ac:dyDescent="0.2">
      <c r="A67" s="87" t="str">
        <f>IF('1 Farmers, Area, Prod.'!A57="","",'1 Farmers, Area, Prod.'!A57)</f>
        <v>Farmer 44</v>
      </c>
      <c r="B67" s="214" t="str">
        <f>IF('1 Farmers, Area, Prod.'!$B$6="","",('1 Farmers, Area, Prod.'!$B$6))</f>
        <v/>
      </c>
      <c r="C67" s="214" t="str">
        <f>IF('1 Farmers, Area, Prod.'!B57="","",'1 Farmers, Area, Prod.'!B57)</f>
        <v/>
      </c>
      <c r="D67" s="215" t="str">
        <f>IF('1 Farmers, Area, Prod.'!C57="","",'1 Farmers, Area, Prod.'!C57)</f>
        <v/>
      </c>
      <c r="E67" s="216" t="str">
        <f>IF('1 Farmers, Area, Prod.'!D57="","",'1 Farmers, Area, Prod.'!D57)</f>
        <v/>
      </c>
      <c r="F67" s="217"/>
      <c r="G67" s="217" t="str">
        <f>IF('2 Water Use'!B54="","",'2 Water Use'!B54)</f>
        <v/>
      </c>
      <c r="H67" s="216" t="str">
        <f>IF('2 Water Use'!C54="","",'2 Water Use'!C54)</f>
        <v/>
      </c>
      <c r="I67" s="216" t="str">
        <f>IF('3 Profitability'!B56="","",'3 Profitability'!B56)</f>
        <v/>
      </c>
      <c r="J67" s="216" t="str">
        <f>IF('3 Profitability'!C56="","",'3 Profitability'!C56)</f>
        <v/>
      </c>
      <c r="K67" s="216" t="str">
        <f>IF('3 Profitability'!D56="","",'3 Profitability'!D56)</f>
        <v/>
      </c>
      <c r="L67" s="216" t="str">
        <f>IF('3 Profitability'!E56="","",'3 Profitability'!E56)</f>
        <v/>
      </c>
      <c r="M67" s="216" t="str">
        <f>IF('3 Profitability'!F56="","",'3 Profitability'!F56)</f>
        <v/>
      </c>
      <c r="N67" s="216" t="str">
        <f>IF('3 Profitability'!G56="","",'3 Profitability'!G56)</f>
        <v/>
      </c>
      <c r="O67" s="216" t="str">
        <f>IF('3 Profitability'!H56="","",'3 Profitability'!H56)</f>
        <v/>
      </c>
      <c r="P67" s="216" t="str">
        <f>IF('3 Profitability'!I56="","",'3 Profitability'!I56)</f>
        <v/>
      </c>
      <c r="Q67" s="216" t="str">
        <f>IF('3 Profitability'!J56="","",'3 Profitability'!J56)</f>
        <v/>
      </c>
      <c r="R67" s="216" t="str">
        <f>IF('3 Profitability'!K56="","",'3 Profitability'!K56)</f>
        <v/>
      </c>
      <c r="S67" s="216" t="str">
        <f>IF('3 Profitability'!L56="","",'3 Profitability'!L56)</f>
        <v/>
      </c>
      <c r="T67" s="216" t="str">
        <f>IF('3 Profitability'!M56="","",'3 Profitability'!M56)</f>
        <v/>
      </c>
      <c r="U67" s="216" t="str">
        <f>IF('3 Profitability'!N56="","",'3 Profitability'!N56)</f>
        <v/>
      </c>
      <c r="V67" s="216" t="str">
        <f>IF('4 Child Labour'!B56="","",'4 Child Labour'!B56)</f>
        <v/>
      </c>
      <c r="W67" s="218" t="str">
        <f>IF('5 Fertiliser Use'!B60="","",'5 Fertiliser Use'!B60)</f>
        <v/>
      </c>
      <c r="X67" s="218" t="str">
        <f>IF('5 Fertiliser Use'!C60="","",'5 Fertiliser Use'!C60)</f>
        <v/>
      </c>
      <c r="Y67" s="218" t="str">
        <f>IF('5 Fertiliser Use'!D60="","",'5 Fertiliser Use'!D60)</f>
        <v/>
      </c>
      <c r="Z67" s="218" t="str">
        <f>IF('5 Fertiliser Use'!E60="","",'5 Fertiliser Use'!E60)</f>
        <v/>
      </c>
      <c r="AA67" s="218" t="str">
        <f>IF('5 Fertiliser Use'!F60="","",'5 Fertiliser Use'!F60)</f>
        <v/>
      </c>
      <c r="AB67" s="218" t="str">
        <f>IF('5 Fertiliser Use'!G60="","",'5 Fertiliser Use'!G60)</f>
        <v/>
      </c>
      <c r="AC67" s="218" t="str">
        <f>IF('5 Fertiliser Use'!H60="","",'5 Fertiliser Use'!H60)</f>
        <v/>
      </c>
      <c r="AD67" s="218" t="str">
        <f>IF('5 Fertiliser Use'!I60="","",'5 Fertiliser Use'!I60)</f>
        <v/>
      </c>
      <c r="AE67" s="218" t="str">
        <f>IF('5 Fertiliser Use'!J60="","",'5 Fertiliser Use'!J60)</f>
        <v/>
      </c>
      <c r="AF67" s="218" t="str">
        <f>IF('5 Fertiliser Use'!K60="","",'5 Fertiliser Use'!K60)</f>
        <v/>
      </c>
      <c r="AG67" s="218" t="str">
        <f>IF('5 Fertiliser Use'!L60="","",'5 Fertiliser Use'!L60)</f>
        <v/>
      </c>
      <c r="AH67" s="218" t="str">
        <f>IF('5 Fertiliser Use'!M60="","",'5 Fertiliser Use'!M60)</f>
        <v/>
      </c>
      <c r="AI67" s="218" t="str">
        <f>IF('5 Fertiliser Use'!N60="","",'5 Fertiliser Use'!N60)</f>
        <v/>
      </c>
      <c r="AJ67" s="218" t="str">
        <f>IF('5 Fertiliser Use'!O60="","",'5 Fertiliser Use'!O60)</f>
        <v/>
      </c>
      <c r="AK67" s="218" t="str">
        <f>IF('5 Fertiliser Use'!P60="","",'5 Fertiliser Use'!P60)</f>
        <v/>
      </c>
      <c r="AL67" s="218" t="str">
        <f>IF('5 Fertiliser Use'!Q60="","",'5 Fertiliser Use'!Q60)</f>
        <v/>
      </c>
      <c r="AM67" s="218" t="str">
        <f>IF('5 Fertiliser Use'!R60="","",'5 Fertiliser Use'!R60)</f>
        <v/>
      </c>
      <c r="AN67" s="218" t="str">
        <f>IF('5 Fertiliser Use'!S60="","",'5 Fertiliser Use'!S60)</f>
        <v/>
      </c>
      <c r="AO67" s="218" t="str">
        <f>IF('5 Fertiliser Use'!T60="","",'5 Fertiliser Use'!T60)</f>
        <v/>
      </c>
      <c r="AP67" s="218" t="str">
        <f>IF('5 Fertiliser Use'!U60="","",'5 Fertiliser Use'!U60)</f>
        <v/>
      </c>
      <c r="AQ67" s="218" t="str">
        <f>IF('5 Fertiliser Use'!V60="","",'5 Fertiliser Use'!V60)</f>
        <v/>
      </c>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19"/>
      <c r="EJ67" s="219"/>
      <c r="EK67" s="219"/>
      <c r="EL67" s="219"/>
      <c r="EM67" s="219"/>
      <c r="EN67" s="219"/>
      <c r="EO67" s="219"/>
      <c r="EP67" s="219"/>
      <c r="EQ67" s="219"/>
      <c r="ER67" s="219"/>
      <c r="ES67" s="219"/>
      <c r="ET67" s="219"/>
      <c r="EU67" s="219"/>
      <c r="EV67" s="219"/>
      <c r="EW67" s="219"/>
      <c r="EX67" s="219"/>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19"/>
      <c r="GE67" s="219"/>
      <c r="GF67" s="219"/>
      <c r="GG67" s="219"/>
      <c r="GH67" s="219"/>
      <c r="GI67" s="219"/>
      <c r="GJ67" s="219"/>
      <c r="GK67" s="219"/>
      <c r="GL67" s="219"/>
      <c r="GM67" s="219"/>
      <c r="GN67" s="219"/>
      <c r="GO67" s="219"/>
      <c r="GP67" s="219"/>
      <c r="GQ67" s="219"/>
      <c r="GR67" s="219"/>
      <c r="GS67" s="219"/>
      <c r="GT67" s="219"/>
      <c r="GU67" s="219"/>
      <c r="GV67" s="219"/>
      <c r="GW67" s="219"/>
      <c r="GX67" s="219"/>
      <c r="GY67" s="219"/>
      <c r="GZ67" s="219"/>
      <c r="HA67" s="219"/>
      <c r="HB67" s="219"/>
      <c r="HC67" s="219"/>
      <c r="HD67" s="219"/>
      <c r="HE67" s="219"/>
      <c r="HF67" s="219"/>
      <c r="HG67" s="219"/>
      <c r="HH67" s="219"/>
      <c r="HI67" s="219"/>
      <c r="HJ67" s="219"/>
      <c r="HK67" s="219"/>
      <c r="HL67" s="219"/>
      <c r="HM67" s="219"/>
      <c r="HN67" s="219"/>
      <c r="HO67" s="219"/>
      <c r="HP67" s="219"/>
      <c r="HQ67" s="219"/>
      <c r="HR67" s="219"/>
      <c r="HS67" s="219"/>
      <c r="HT67" s="219"/>
      <c r="HU67" s="219"/>
      <c r="HV67" s="219"/>
      <c r="HW67" s="219"/>
      <c r="HX67" s="219"/>
      <c r="HY67" s="219"/>
      <c r="HZ67" s="219"/>
      <c r="IA67" s="219"/>
      <c r="IB67" s="219"/>
      <c r="IC67" s="219"/>
      <c r="ID67" s="219"/>
      <c r="IE67" s="219"/>
      <c r="IF67" s="219"/>
      <c r="IG67" s="219"/>
      <c r="IH67" s="219"/>
      <c r="II67" s="219"/>
      <c r="IJ67" s="219"/>
      <c r="IK67" s="219"/>
      <c r="IL67" s="219"/>
      <c r="IM67" s="219"/>
      <c r="IN67" s="219"/>
      <c r="IO67" s="219"/>
      <c r="IP67" s="219"/>
      <c r="IQ67" s="219"/>
      <c r="IR67" s="219"/>
      <c r="IS67" s="219"/>
      <c r="IT67" s="219"/>
      <c r="IU67" s="219"/>
      <c r="IV67" s="219"/>
      <c r="IW67" s="219"/>
      <c r="IX67" s="219"/>
      <c r="IY67" s="219"/>
      <c r="IZ67" s="219"/>
      <c r="JA67" s="219"/>
      <c r="JB67" s="219"/>
      <c r="JC67" s="219"/>
      <c r="JD67" s="219"/>
      <c r="JE67" s="219"/>
      <c r="JF67" s="219"/>
      <c r="JG67" s="219"/>
      <c r="JH67" s="219"/>
      <c r="JI67" s="219"/>
      <c r="JJ67" s="219"/>
      <c r="JK67" s="219"/>
      <c r="JL67" s="219"/>
      <c r="JM67" s="219"/>
      <c r="JN67" s="219"/>
      <c r="JO67" s="219"/>
      <c r="JP67" s="219"/>
      <c r="JQ67" s="219"/>
      <c r="JR67" s="219"/>
      <c r="JS67" s="219"/>
      <c r="JT67" s="219"/>
      <c r="JU67" s="219"/>
      <c r="JV67" s="219"/>
      <c r="JW67" s="219"/>
      <c r="JX67" s="219"/>
      <c r="JY67" s="219"/>
      <c r="JZ67" s="219"/>
      <c r="KA67" s="219"/>
      <c r="KB67" s="219"/>
      <c r="KC67" s="219"/>
      <c r="KD67" s="219"/>
      <c r="KE67" s="219"/>
      <c r="KF67" s="219"/>
      <c r="KG67" s="219"/>
      <c r="KH67" s="219"/>
      <c r="KI67" s="219"/>
      <c r="KJ67" s="219"/>
      <c r="KK67" s="219"/>
      <c r="KL67" s="219"/>
      <c r="KM67" s="219"/>
      <c r="KN67" s="219"/>
      <c r="KO67" s="219"/>
      <c r="KP67" s="219"/>
      <c r="KQ67" s="219"/>
      <c r="KR67" s="219"/>
      <c r="KS67" s="219"/>
      <c r="KT67" s="219"/>
    </row>
    <row r="68" spans="1:306" s="89" customFormat="1" ht="11.25" customHeight="1" x14ac:dyDescent="0.2">
      <c r="A68" s="87" t="str">
        <f>IF('1 Farmers, Area, Prod.'!A58="","",'1 Farmers, Area, Prod.'!A58)</f>
        <v>Farmer 45</v>
      </c>
      <c r="B68" s="214" t="str">
        <f>IF('1 Farmers, Area, Prod.'!$B$6="","",('1 Farmers, Area, Prod.'!$B$6))</f>
        <v/>
      </c>
      <c r="C68" s="214" t="str">
        <f>IF('1 Farmers, Area, Prod.'!B58="","",'1 Farmers, Area, Prod.'!B58)</f>
        <v/>
      </c>
      <c r="D68" s="215" t="str">
        <f>IF('1 Farmers, Area, Prod.'!C58="","",'1 Farmers, Area, Prod.'!C58)</f>
        <v/>
      </c>
      <c r="E68" s="216" t="str">
        <f>IF('1 Farmers, Area, Prod.'!D58="","",'1 Farmers, Area, Prod.'!D58)</f>
        <v/>
      </c>
      <c r="F68" s="217"/>
      <c r="G68" s="217" t="str">
        <f>IF('2 Water Use'!B55="","",'2 Water Use'!B55)</f>
        <v/>
      </c>
      <c r="H68" s="216" t="str">
        <f>IF('2 Water Use'!C55="","",'2 Water Use'!C55)</f>
        <v/>
      </c>
      <c r="I68" s="216" t="str">
        <f>IF('3 Profitability'!B57="","",'3 Profitability'!B57)</f>
        <v/>
      </c>
      <c r="J68" s="216" t="str">
        <f>IF('3 Profitability'!C57="","",'3 Profitability'!C57)</f>
        <v/>
      </c>
      <c r="K68" s="216" t="str">
        <f>IF('3 Profitability'!D57="","",'3 Profitability'!D57)</f>
        <v/>
      </c>
      <c r="L68" s="216" t="str">
        <f>IF('3 Profitability'!E57="","",'3 Profitability'!E57)</f>
        <v/>
      </c>
      <c r="M68" s="216" t="str">
        <f>IF('3 Profitability'!F57="","",'3 Profitability'!F57)</f>
        <v/>
      </c>
      <c r="N68" s="216" t="str">
        <f>IF('3 Profitability'!G57="","",'3 Profitability'!G57)</f>
        <v/>
      </c>
      <c r="O68" s="216" t="str">
        <f>IF('3 Profitability'!H57="","",'3 Profitability'!H57)</f>
        <v/>
      </c>
      <c r="P68" s="216" t="str">
        <f>IF('3 Profitability'!I57="","",'3 Profitability'!I57)</f>
        <v/>
      </c>
      <c r="Q68" s="216" t="str">
        <f>IF('3 Profitability'!J57="","",'3 Profitability'!J57)</f>
        <v/>
      </c>
      <c r="R68" s="216" t="str">
        <f>IF('3 Profitability'!K57="","",'3 Profitability'!K57)</f>
        <v/>
      </c>
      <c r="S68" s="216" t="str">
        <f>IF('3 Profitability'!L57="","",'3 Profitability'!L57)</f>
        <v/>
      </c>
      <c r="T68" s="216" t="str">
        <f>IF('3 Profitability'!M57="","",'3 Profitability'!M57)</f>
        <v/>
      </c>
      <c r="U68" s="216" t="str">
        <f>IF('3 Profitability'!N57="","",'3 Profitability'!N57)</f>
        <v/>
      </c>
      <c r="V68" s="216" t="str">
        <f>IF('4 Child Labour'!B57="","",'4 Child Labour'!B57)</f>
        <v/>
      </c>
      <c r="W68" s="218" t="str">
        <f>IF('5 Fertiliser Use'!B61="","",'5 Fertiliser Use'!B61)</f>
        <v/>
      </c>
      <c r="X68" s="218" t="str">
        <f>IF('5 Fertiliser Use'!C61="","",'5 Fertiliser Use'!C61)</f>
        <v/>
      </c>
      <c r="Y68" s="218" t="str">
        <f>IF('5 Fertiliser Use'!D61="","",'5 Fertiliser Use'!D61)</f>
        <v/>
      </c>
      <c r="Z68" s="218" t="str">
        <f>IF('5 Fertiliser Use'!E61="","",'5 Fertiliser Use'!E61)</f>
        <v/>
      </c>
      <c r="AA68" s="218" t="str">
        <f>IF('5 Fertiliser Use'!F61="","",'5 Fertiliser Use'!F61)</f>
        <v/>
      </c>
      <c r="AB68" s="218" t="str">
        <f>IF('5 Fertiliser Use'!G61="","",'5 Fertiliser Use'!G61)</f>
        <v/>
      </c>
      <c r="AC68" s="218" t="str">
        <f>IF('5 Fertiliser Use'!H61="","",'5 Fertiliser Use'!H61)</f>
        <v/>
      </c>
      <c r="AD68" s="218" t="str">
        <f>IF('5 Fertiliser Use'!I61="","",'5 Fertiliser Use'!I61)</f>
        <v/>
      </c>
      <c r="AE68" s="218" t="str">
        <f>IF('5 Fertiliser Use'!J61="","",'5 Fertiliser Use'!J61)</f>
        <v/>
      </c>
      <c r="AF68" s="218" t="str">
        <f>IF('5 Fertiliser Use'!K61="","",'5 Fertiliser Use'!K61)</f>
        <v/>
      </c>
      <c r="AG68" s="218" t="str">
        <f>IF('5 Fertiliser Use'!L61="","",'5 Fertiliser Use'!L61)</f>
        <v/>
      </c>
      <c r="AH68" s="218" t="str">
        <f>IF('5 Fertiliser Use'!M61="","",'5 Fertiliser Use'!M61)</f>
        <v/>
      </c>
      <c r="AI68" s="218" t="str">
        <f>IF('5 Fertiliser Use'!N61="","",'5 Fertiliser Use'!N61)</f>
        <v/>
      </c>
      <c r="AJ68" s="218" t="str">
        <f>IF('5 Fertiliser Use'!O61="","",'5 Fertiliser Use'!O61)</f>
        <v/>
      </c>
      <c r="AK68" s="218" t="str">
        <f>IF('5 Fertiliser Use'!P61="","",'5 Fertiliser Use'!P61)</f>
        <v/>
      </c>
      <c r="AL68" s="218" t="str">
        <f>IF('5 Fertiliser Use'!Q61="","",'5 Fertiliser Use'!Q61)</f>
        <v/>
      </c>
      <c r="AM68" s="218" t="str">
        <f>IF('5 Fertiliser Use'!R61="","",'5 Fertiliser Use'!R61)</f>
        <v/>
      </c>
      <c r="AN68" s="218" t="str">
        <f>IF('5 Fertiliser Use'!S61="","",'5 Fertiliser Use'!S61)</f>
        <v/>
      </c>
      <c r="AO68" s="218" t="str">
        <f>IF('5 Fertiliser Use'!T61="","",'5 Fertiliser Use'!T61)</f>
        <v/>
      </c>
      <c r="AP68" s="218" t="str">
        <f>IF('5 Fertiliser Use'!U61="","",'5 Fertiliser Use'!U61)</f>
        <v/>
      </c>
      <c r="AQ68" s="218" t="str">
        <f>IF('5 Fertiliser Use'!V61="","",'5 Fertiliser Use'!V61)</f>
        <v/>
      </c>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19"/>
      <c r="DA68" s="219"/>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c r="DX68" s="219"/>
      <c r="DY68" s="219"/>
      <c r="DZ68" s="219"/>
      <c r="EA68" s="219"/>
      <c r="EB68" s="219"/>
      <c r="EC68" s="219"/>
      <c r="ED68" s="219"/>
      <c r="EE68" s="219"/>
      <c r="EF68" s="219"/>
      <c r="EG68" s="219"/>
      <c r="EH68" s="219"/>
      <c r="EI68" s="219"/>
      <c r="EJ68" s="219"/>
      <c r="EK68" s="219"/>
      <c r="EL68" s="219"/>
      <c r="EM68" s="219"/>
      <c r="EN68" s="219"/>
      <c r="EO68" s="219"/>
      <c r="EP68" s="219"/>
      <c r="EQ68" s="219"/>
      <c r="ER68" s="219"/>
      <c r="ES68" s="219"/>
      <c r="ET68" s="219"/>
      <c r="EU68" s="219"/>
      <c r="EV68" s="219"/>
      <c r="EW68" s="219"/>
      <c r="EX68" s="219"/>
      <c r="EY68" s="219"/>
      <c r="EZ68" s="219"/>
      <c r="FA68" s="219"/>
      <c r="FB68" s="219"/>
      <c r="FC68" s="219"/>
      <c r="FD68" s="219"/>
      <c r="FE68" s="219"/>
      <c r="FF68" s="219"/>
      <c r="FG68" s="219"/>
      <c r="FH68" s="219"/>
      <c r="FI68" s="219"/>
      <c r="FJ68" s="219"/>
      <c r="FK68" s="219"/>
      <c r="FL68" s="219"/>
      <c r="FM68" s="219"/>
      <c r="FN68" s="219"/>
      <c r="FO68" s="219"/>
      <c r="FP68" s="219"/>
      <c r="FQ68" s="219"/>
      <c r="FR68" s="219"/>
      <c r="FS68" s="219"/>
      <c r="FT68" s="219"/>
      <c r="FU68" s="219"/>
      <c r="FV68" s="219"/>
      <c r="FW68" s="219"/>
      <c r="FX68" s="219"/>
      <c r="FY68" s="219"/>
      <c r="FZ68" s="219"/>
      <c r="GA68" s="219"/>
      <c r="GB68" s="219"/>
      <c r="GC68" s="219"/>
      <c r="GD68" s="219"/>
      <c r="GE68" s="219"/>
      <c r="GF68" s="219"/>
      <c r="GG68" s="219"/>
      <c r="GH68" s="219"/>
      <c r="GI68" s="219"/>
      <c r="GJ68" s="219"/>
      <c r="GK68" s="219"/>
      <c r="GL68" s="219"/>
      <c r="GM68" s="219"/>
      <c r="GN68" s="219"/>
      <c r="GO68" s="219"/>
      <c r="GP68" s="219"/>
      <c r="GQ68" s="219"/>
      <c r="GR68" s="219"/>
      <c r="GS68" s="219"/>
      <c r="GT68" s="219"/>
      <c r="GU68" s="219"/>
      <c r="GV68" s="219"/>
      <c r="GW68" s="219"/>
      <c r="GX68" s="219"/>
      <c r="GY68" s="219"/>
      <c r="GZ68" s="219"/>
      <c r="HA68" s="219"/>
      <c r="HB68" s="219"/>
      <c r="HC68" s="219"/>
      <c r="HD68" s="219"/>
      <c r="HE68" s="219"/>
      <c r="HF68" s="219"/>
      <c r="HG68" s="219"/>
      <c r="HH68" s="219"/>
      <c r="HI68" s="219"/>
      <c r="HJ68" s="219"/>
      <c r="HK68" s="219"/>
      <c r="HL68" s="219"/>
      <c r="HM68" s="219"/>
      <c r="HN68" s="219"/>
      <c r="HO68" s="219"/>
      <c r="HP68" s="219"/>
      <c r="HQ68" s="219"/>
      <c r="HR68" s="219"/>
      <c r="HS68" s="219"/>
      <c r="HT68" s="219"/>
      <c r="HU68" s="219"/>
      <c r="HV68" s="219"/>
      <c r="HW68" s="219"/>
      <c r="HX68" s="219"/>
      <c r="HY68" s="219"/>
      <c r="HZ68" s="219"/>
      <c r="IA68" s="219"/>
      <c r="IB68" s="219"/>
      <c r="IC68" s="219"/>
      <c r="ID68" s="219"/>
      <c r="IE68" s="219"/>
      <c r="IF68" s="219"/>
      <c r="IG68" s="219"/>
      <c r="IH68" s="219"/>
      <c r="II68" s="219"/>
      <c r="IJ68" s="219"/>
      <c r="IK68" s="219"/>
      <c r="IL68" s="219"/>
      <c r="IM68" s="219"/>
      <c r="IN68" s="219"/>
      <c r="IO68" s="219"/>
      <c r="IP68" s="219"/>
      <c r="IQ68" s="219"/>
      <c r="IR68" s="219"/>
      <c r="IS68" s="219"/>
      <c r="IT68" s="219"/>
      <c r="IU68" s="219"/>
      <c r="IV68" s="219"/>
      <c r="IW68" s="219"/>
      <c r="IX68" s="219"/>
      <c r="IY68" s="219"/>
      <c r="IZ68" s="219"/>
      <c r="JA68" s="219"/>
      <c r="JB68" s="219"/>
      <c r="JC68" s="219"/>
      <c r="JD68" s="219"/>
      <c r="JE68" s="219"/>
      <c r="JF68" s="219"/>
      <c r="JG68" s="219"/>
      <c r="JH68" s="219"/>
      <c r="JI68" s="219"/>
      <c r="JJ68" s="219"/>
      <c r="JK68" s="219"/>
      <c r="JL68" s="219"/>
      <c r="JM68" s="219"/>
      <c r="JN68" s="219"/>
      <c r="JO68" s="219"/>
      <c r="JP68" s="219"/>
      <c r="JQ68" s="219"/>
      <c r="JR68" s="219"/>
      <c r="JS68" s="219"/>
      <c r="JT68" s="219"/>
      <c r="JU68" s="219"/>
      <c r="JV68" s="219"/>
      <c r="JW68" s="219"/>
      <c r="JX68" s="219"/>
      <c r="JY68" s="219"/>
      <c r="JZ68" s="219"/>
      <c r="KA68" s="219"/>
      <c r="KB68" s="219"/>
      <c r="KC68" s="219"/>
      <c r="KD68" s="219"/>
      <c r="KE68" s="219"/>
      <c r="KF68" s="219"/>
      <c r="KG68" s="219"/>
      <c r="KH68" s="219"/>
      <c r="KI68" s="219"/>
      <c r="KJ68" s="219"/>
      <c r="KK68" s="219"/>
      <c r="KL68" s="219"/>
      <c r="KM68" s="219"/>
      <c r="KN68" s="219"/>
      <c r="KO68" s="219"/>
      <c r="KP68" s="219"/>
      <c r="KQ68" s="219"/>
      <c r="KR68" s="219"/>
      <c r="KS68" s="219"/>
      <c r="KT68" s="219"/>
    </row>
    <row r="69" spans="1:306" s="89" customFormat="1" ht="11.25" customHeight="1" x14ac:dyDescent="0.2">
      <c r="A69" s="87" t="str">
        <f>IF('1 Farmers, Area, Prod.'!A59="","",'1 Farmers, Area, Prod.'!A59)</f>
        <v>Farmer 46</v>
      </c>
      <c r="B69" s="214" t="str">
        <f>IF('1 Farmers, Area, Prod.'!$B$6="","",('1 Farmers, Area, Prod.'!$B$6))</f>
        <v/>
      </c>
      <c r="C69" s="214" t="str">
        <f>IF('1 Farmers, Area, Prod.'!B59="","",'1 Farmers, Area, Prod.'!B59)</f>
        <v/>
      </c>
      <c r="D69" s="215" t="str">
        <f>IF('1 Farmers, Area, Prod.'!C59="","",'1 Farmers, Area, Prod.'!C59)</f>
        <v/>
      </c>
      <c r="E69" s="216" t="str">
        <f>IF('1 Farmers, Area, Prod.'!D59="","",'1 Farmers, Area, Prod.'!D59)</f>
        <v/>
      </c>
      <c r="F69" s="217"/>
      <c r="G69" s="217" t="str">
        <f>IF('2 Water Use'!B56="","",'2 Water Use'!B56)</f>
        <v/>
      </c>
      <c r="H69" s="216" t="str">
        <f>IF('2 Water Use'!C56="","",'2 Water Use'!C56)</f>
        <v/>
      </c>
      <c r="I69" s="216" t="str">
        <f>IF('3 Profitability'!B58="","",'3 Profitability'!B58)</f>
        <v/>
      </c>
      <c r="J69" s="216" t="str">
        <f>IF('3 Profitability'!C58="","",'3 Profitability'!C58)</f>
        <v/>
      </c>
      <c r="K69" s="216" t="str">
        <f>IF('3 Profitability'!D58="","",'3 Profitability'!D58)</f>
        <v/>
      </c>
      <c r="L69" s="216" t="str">
        <f>IF('3 Profitability'!E58="","",'3 Profitability'!E58)</f>
        <v/>
      </c>
      <c r="M69" s="216" t="str">
        <f>IF('3 Profitability'!F58="","",'3 Profitability'!F58)</f>
        <v/>
      </c>
      <c r="N69" s="216" t="str">
        <f>IF('3 Profitability'!G58="","",'3 Profitability'!G58)</f>
        <v/>
      </c>
      <c r="O69" s="216" t="str">
        <f>IF('3 Profitability'!H58="","",'3 Profitability'!H58)</f>
        <v/>
      </c>
      <c r="P69" s="216" t="str">
        <f>IF('3 Profitability'!I58="","",'3 Profitability'!I58)</f>
        <v/>
      </c>
      <c r="Q69" s="216" t="str">
        <f>IF('3 Profitability'!J58="","",'3 Profitability'!J58)</f>
        <v/>
      </c>
      <c r="R69" s="216" t="str">
        <f>IF('3 Profitability'!K58="","",'3 Profitability'!K58)</f>
        <v/>
      </c>
      <c r="S69" s="216" t="str">
        <f>IF('3 Profitability'!L58="","",'3 Profitability'!L58)</f>
        <v/>
      </c>
      <c r="T69" s="216" t="str">
        <f>IF('3 Profitability'!M58="","",'3 Profitability'!M58)</f>
        <v/>
      </c>
      <c r="U69" s="216" t="str">
        <f>IF('3 Profitability'!N58="","",'3 Profitability'!N58)</f>
        <v/>
      </c>
      <c r="V69" s="216" t="str">
        <f>IF('4 Child Labour'!B58="","",'4 Child Labour'!B58)</f>
        <v/>
      </c>
      <c r="W69" s="218" t="str">
        <f>IF('5 Fertiliser Use'!B62="","",'5 Fertiliser Use'!B62)</f>
        <v/>
      </c>
      <c r="X69" s="218" t="str">
        <f>IF('5 Fertiliser Use'!C62="","",'5 Fertiliser Use'!C62)</f>
        <v/>
      </c>
      <c r="Y69" s="218" t="str">
        <f>IF('5 Fertiliser Use'!D62="","",'5 Fertiliser Use'!D62)</f>
        <v/>
      </c>
      <c r="Z69" s="218" t="str">
        <f>IF('5 Fertiliser Use'!E62="","",'5 Fertiliser Use'!E62)</f>
        <v/>
      </c>
      <c r="AA69" s="218" t="str">
        <f>IF('5 Fertiliser Use'!F62="","",'5 Fertiliser Use'!F62)</f>
        <v/>
      </c>
      <c r="AB69" s="218" t="str">
        <f>IF('5 Fertiliser Use'!G62="","",'5 Fertiliser Use'!G62)</f>
        <v/>
      </c>
      <c r="AC69" s="218" t="str">
        <f>IF('5 Fertiliser Use'!H62="","",'5 Fertiliser Use'!H62)</f>
        <v/>
      </c>
      <c r="AD69" s="218" t="str">
        <f>IF('5 Fertiliser Use'!I62="","",'5 Fertiliser Use'!I62)</f>
        <v/>
      </c>
      <c r="AE69" s="218" t="str">
        <f>IF('5 Fertiliser Use'!J62="","",'5 Fertiliser Use'!J62)</f>
        <v/>
      </c>
      <c r="AF69" s="218" t="str">
        <f>IF('5 Fertiliser Use'!K62="","",'5 Fertiliser Use'!K62)</f>
        <v/>
      </c>
      <c r="AG69" s="218" t="str">
        <f>IF('5 Fertiliser Use'!L62="","",'5 Fertiliser Use'!L62)</f>
        <v/>
      </c>
      <c r="AH69" s="218" t="str">
        <f>IF('5 Fertiliser Use'!M62="","",'5 Fertiliser Use'!M62)</f>
        <v/>
      </c>
      <c r="AI69" s="218" t="str">
        <f>IF('5 Fertiliser Use'!N62="","",'5 Fertiliser Use'!N62)</f>
        <v/>
      </c>
      <c r="AJ69" s="218" t="str">
        <f>IF('5 Fertiliser Use'!O62="","",'5 Fertiliser Use'!O62)</f>
        <v/>
      </c>
      <c r="AK69" s="218" t="str">
        <f>IF('5 Fertiliser Use'!P62="","",'5 Fertiliser Use'!P62)</f>
        <v/>
      </c>
      <c r="AL69" s="218" t="str">
        <f>IF('5 Fertiliser Use'!Q62="","",'5 Fertiliser Use'!Q62)</f>
        <v/>
      </c>
      <c r="AM69" s="218" t="str">
        <f>IF('5 Fertiliser Use'!R62="","",'5 Fertiliser Use'!R62)</f>
        <v/>
      </c>
      <c r="AN69" s="218" t="str">
        <f>IF('5 Fertiliser Use'!S62="","",'5 Fertiliser Use'!S62)</f>
        <v/>
      </c>
      <c r="AO69" s="218" t="str">
        <f>IF('5 Fertiliser Use'!T62="","",'5 Fertiliser Use'!T62)</f>
        <v/>
      </c>
      <c r="AP69" s="218" t="str">
        <f>IF('5 Fertiliser Use'!U62="","",'5 Fertiliser Use'!U62)</f>
        <v/>
      </c>
      <c r="AQ69" s="218" t="str">
        <f>IF('5 Fertiliser Use'!V62="","",'5 Fertiliser Use'!V62)</f>
        <v/>
      </c>
      <c r="AR69" s="219"/>
      <c r="AS69" s="219"/>
      <c r="AT69" s="219"/>
      <c r="AU69" s="219"/>
      <c r="AV69" s="219"/>
      <c r="AW69" s="219"/>
      <c r="AX69" s="219"/>
      <c r="AY69" s="219"/>
      <c r="AZ69" s="219"/>
      <c r="BA69" s="219"/>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19"/>
      <c r="BX69" s="219"/>
      <c r="BY69" s="219"/>
      <c r="BZ69" s="219"/>
      <c r="CA69" s="219"/>
      <c r="CB69" s="219"/>
      <c r="CC69" s="219"/>
      <c r="CD69" s="219"/>
      <c r="CE69" s="219"/>
      <c r="CF69" s="219"/>
      <c r="CG69" s="219"/>
      <c r="CH69" s="219"/>
      <c r="CI69" s="219"/>
      <c r="CJ69" s="219"/>
      <c r="CK69" s="219"/>
      <c r="CL69" s="219"/>
      <c r="CM69" s="219"/>
      <c r="CN69" s="219"/>
      <c r="CO69" s="219"/>
      <c r="CP69" s="219"/>
      <c r="CQ69" s="219"/>
      <c r="CR69" s="219"/>
      <c r="CS69" s="219"/>
      <c r="CT69" s="219"/>
      <c r="CU69" s="219"/>
      <c r="CV69" s="219"/>
      <c r="CW69" s="219"/>
      <c r="CX69" s="219"/>
      <c r="CY69" s="219"/>
      <c r="CZ69" s="219"/>
      <c r="DA69" s="219"/>
      <c r="DB69" s="219"/>
      <c r="DC69" s="219"/>
      <c r="DD69" s="219"/>
      <c r="DE69" s="219"/>
      <c r="DF69" s="219"/>
      <c r="DG69" s="219"/>
      <c r="DH69" s="219"/>
      <c r="DI69" s="219"/>
      <c r="DJ69" s="219"/>
      <c r="DK69" s="219"/>
      <c r="DL69" s="219"/>
      <c r="DM69" s="219"/>
      <c r="DN69" s="219"/>
      <c r="DO69" s="219"/>
      <c r="DP69" s="219"/>
      <c r="DQ69" s="219"/>
      <c r="DR69" s="219"/>
      <c r="DS69" s="219"/>
      <c r="DT69" s="219"/>
      <c r="DU69" s="219"/>
      <c r="DV69" s="219"/>
      <c r="DW69" s="219"/>
      <c r="DX69" s="219"/>
      <c r="DY69" s="219"/>
      <c r="DZ69" s="219"/>
      <c r="EA69" s="219"/>
      <c r="EB69" s="219"/>
      <c r="EC69" s="219"/>
      <c r="ED69" s="219"/>
      <c r="EE69" s="219"/>
      <c r="EF69" s="219"/>
      <c r="EG69" s="219"/>
      <c r="EH69" s="219"/>
      <c r="EI69" s="219"/>
      <c r="EJ69" s="219"/>
      <c r="EK69" s="219"/>
      <c r="EL69" s="219"/>
      <c r="EM69" s="219"/>
      <c r="EN69" s="219"/>
      <c r="EO69" s="219"/>
      <c r="EP69" s="219"/>
      <c r="EQ69" s="219"/>
      <c r="ER69" s="219"/>
      <c r="ES69" s="219"/>
      <c r="ET69" s="219"/>
      <c r="EU69" s="219"/>
      <c r="EV69" s="219"/>
      <c r="EW69" s="219"/>
      <c r="EX69" s="219"/>
      <c r="EY69" s="219"/>
      <c r="EZ69" s="219"/>
      <c r="FA69" s="219"/>
      <c r="FB69" s="219"/>
      <c r="FC69" s="219"/>
      <c r="FD69" s="219"/>
      <c r="FE69" s="219"/>
      <c r="FF69" s="219"/>
      <c r="FG69" s="219"/>
      <c r="FH69" s="219"/>
      <c r="FI69" s="219"/>
      <c r="FJ69" s="219"/>
      <c r="FK69" s="219"/>
      <c r="FL69" s="219"/>
      <c r="FM69" s="219"/>
      <c r="FN69" s="219"/>
      <c r="FO69" s="219"/>
      <c r="FP69" s="219"/>
      <c r="FQ69" s="219"/>
      <c r="FR69" s="219"/>
      <c r="FS69" s="219"/>
      <c r="FT69" s="219"/>
      <c r="FU69" s="219"/>
      <c r="FV69" s="219"/>
      <c r="FW69" s="219"/>
      <c r="FX69" s="219"/>
      <c r="FY69" s="219"/>
      <c r="FZ69" s="219"/>
      <c r="GA69" s="219"/>
      <c r="GB69" s="219"/>
      <c r="GC69" s="219"/>
      <c r="GD69" s="219"/>
      <c r="GE69" s="219"/>
      <c r="GF69" s="219"/>
      <c r="GG69" s="219"/>
      <c r="GH69" s="219"/>
      <c r="GI69" s="219"/>
      <c r="GJ69" s="219"/>
      <c r="GK69" s="219"/>
      <c r="GL69" s="219"/>
      <c r="GM69" s="219"/>
      <c r="GN69" s="219"/>
      <c r="GO69" s="219"/>
      <c r="GP69" s="219"/>
      <c r="GQ69" s="219"/>
      <c r="GR69" s="219"/>
      <c r="GS69" s="219"/>
      <c r="GT69" s="219"/>
      <c r="GU69" s="219"/>
      <c r="GV69" s="219"/>
      <c r="GW69" s="219"/>
      <c r="GX69" s="219"/>
      <c r="GY69" s="219"/>
      <c r="GZ69" s="219"/>
      <c r="HA69" s="219"/>
      <c r="HB69" s="219"/>
      <c r="HC69" s="219"/>
      <c r="HD69" s="219"/>
      <c r="HE69" s="219"/>
      <c r="HF69" s="219"/>
      <c r="HG69" s="219"/>
      <c r="HH69" s="219"/>
      <c r="HI69" s="219"/>
      <c r="HJ69" s="219"/>
      <c r="HK69" s="219"/>
      <c r="HL69" s="219"/>
      <c r="HM69" s="219"/>
      <c r="HN69" s="219"/>
      <c r="HO69" s="219"/>
      <c r="HP69" s="219"/>
      <c r="HQ69" s="219"/>
      <c r="HR69" s="219"/>
      <c r="HS69" s="219"/>
      <c r="HT69" s="219"/>
      <c r="HU69" s="219"/>
      <c r="HV69" s="219"/>
      <c r="HW69" s="219"/>
      <c r="HX69" s="219"/>
      <c r="HY69" s="219"/>
      <c r="HZ69" s="219"/>
      <c r="IA69" s="219"/>
      <c r="IB69" s="219"/>
      <c r="IC69" s="219"/>
      <c r="ID69" s="219"/>
      <c r="IE69" s="219"/>
      <c r="IF69" s="219"/>
      <c r="IG69" s="219"/>
      <c r="IH69" s="219"/>
      <c r="II69" s="219"/>
      <c r="IJ69" s="219"/>
      <c r="IK69" s="219"/>
      <c r="IL69" s="219"/>
      <c r="IM69" s="219"/>
      <c r="IN69" s="219"/>
      <c r="IO69" s="219"/>
      <c r="IP69" s="219"/>
      <c r="IQ69" s="219"/>
      <c r="IR69" s="219"/>
      <c r="IS69" s="219"/>
      <c r="IT69" s="219"/>
      <c r="IU69" s="219"/>
      <c r="IV69" s="219"/>
      <c r="IW69" s="219"/>
      <c r="IX69" s="219"/>
      <c r="IY69" s="219"/>
      <c r="IZ69" s="219"/>
      <c r="JA69" s="219"/>
      <c r="JB69" s="219"/>
      <c r="JC69" s="219"/>
      <c r="JD69" s="219"/>
      <c r="JE69" s="219"/>
      <c r="JF69" s="219"/>
      <c r="JG69" s="219"/>
      <c r="JH69" s="219"/>
      <c r="JI69" s="219"/>
      <c r="JJ69" s="219"/>
      <c r="JK69" s="219"/>
      <c r="JL69" s="219"/>
      <c r="JM69" s="219"/>
      <c r="JN69" s="219"/>
      <c r="JO69" s="219"/>
      <c r="JP69" s="219"/>
      <c r="JQ69" s="219"/>
      <c r="JR69" s="219"/>
      <c r="JS69" s="219"/>
      <c r="JT69" s="219"/>
      <c r="JU69" s="219"/>
      <c r="JV69" s="219"/>
      <c r="JW69" s="219"/>
      <c r="JX69" s="219"/>
      <c r="JY69" s="219"/>
      <c r="JZ69" s="219"/>
      <c r="KA69" s="219"/>
      <c r="KB69" s="219"/>
      <c r="KC69" s="219"/>
      <c r="KD69" s="219"/>
      <c r="KE69" s="219"/>
      <c r="KF69" s="219"/>
      <c r="KG69" s="219"/>
      <c r="KH69" s="219"/>
      <c r="KI69" s="219"/>
      <c r="KJ69" s="219"/>
      <c r="KK69" s="219"/>
      <c r="KL69" s="219"/>
      <c r="KM69" s="219"/>
      <c r="KN69" s="219"/>
      <c r="KO69" s="219"/>
      <c r="KP69" s="219"/>
      <c r="KQ69" s="219"/>
      <c r="KR69" s="219"/>
      <c r="KS69" s="219"/>
      <c r="KT69" s="219"/>
    </row>
    <row r="70" spans="1:306" s="89" customFormat="1" ht="11.25" customHeight="1" x14ac:dyDescent="0.2">
      <c r="A70" s="87" t="str">
        <f>IF('1 Farmers, Area, Prod.'!A60="","",'1 Farmers, Area, Prod.'!A60)</f>
        <v>Farmer 47</v>
      </c>
      <c r="B70" s="214" t="str">
        <f>IF('1 Farmers, Area, Prod.'!$B$6="","",('1 Farmers, Area, Prod.'!$B$6))</f>
        <v/>
      </c>
      <c r="C70" s="214" t="str">
        <f>IF('1 Farmers, Area, Prod.'!B60="","",'1 Farmers, Area, Prod.'!B60)</f>
        <v/>
      </c>
      <c r="D70" s="215" t="str">
        <f>IF('1 Farmers, Area, Prod.'!C60="","",'1 Farmers, Area, Prod.'!C60)</f>
        <v/>
      </c>
      <c r="E70" s="216" t="str">
        <f>IF('1 Farmers, Area, Prod.'!D60="","",'1 Farmers, Area, Prod.'!D60)</f>
        <v/>
      </c>
      <c r="F70" s="217"/>
      <c r="G70" s="217" t="str">
        <f>IF('2 Water Use'!B57="","",'2 Water Use'!B57)</f>
        <v/>
      </c>
      <c r="H70" s="216" t="str">
        <f>IF('2 Water Use'!C57="","",'2 Water Use'!C57)</f>
        <v/>
      </c>
      <c r="I70" s="216" t="str">
        <f>IF('3 Profitability'!B59="","",'3 Profitability'!B59)</f>
        <v/>
      </c>
      <c r="J70" s="216" t="str">
        <f>IF('3 Profitability'!C59="","",'3 Profitability'!C59)</f>
        <v/>
      </c>
      <c r="K70" s="216" t="str">
        <f>IF('3 Profitability'!D59="","",'3 Profitability'!D59)</f>
        <v/>
      </c>
      <c r="L70" s="216" t="str">
        <f>IF('3 Profitability'!E59="","",'3 Profitability'!E59)</f>
        <v/>
      </c>
      <c r="M70" s="216" t="str">
        <f>IF('3 Profitability'!F59="","",'3 Profitability'!F59)</f>
        <v/>
      </c>
      <c r="N70" s="216" t="str">
        <f>IF('3 Profitability'!G59="","",'3 Profitability'!G59)</f>
        <v/>
      </c>
      <c r="O70" s="216" t="str">
        <f>IF('3 Profitability'!H59="","",'3 Profitability'!H59)</f>
        <v/>
      </c>
      <c r="P70" s="216" t="str">
        <f>IF('3 Profitability'!I59="","",'3 Profitability'!I59)</f>
        <v/>
      </c>
      <c r="Q70" s="216" t="str">
        <f>IF('3 Profitability'!J59="","",'3 Profitability'!J59)</f>
        <v/>
      </c>
      <c r="R70" s="216" t="str">
        <f>IF('3 Profitability'!K59="","",'3 Profitability'!K59)</f>
        <v/>
      </c>
      <c r="S70" s="216" t="str">
        <f>IF('3 Profitability'!L59="","",'3 Profitability'!L59)</f>
        <v/>
      </c>
      <c r="T70" s="216" t="str">
        <f>IF('3 Profitability'!M59="","",'3 Profitability'!M59)</f>
        <v/>
      </c>
      <c r="U70" s="216" t="str">
        <f>IF('3 Profitability'!N59="","",'3 Profitability'!N59)</f>
        <v/>
      </c>
      <c r="V70" s="216" t="str">
        <f>IF('4 Child Labour'!B59="","",'4 Child Labour'!B59)</f>
        <v/>
      </c>
      <c r="W70" s="218" t="str">
        <f>IF('5 Fertiliser Use'!B63="","",'5 Fertiliser Use'!B63)</f>
        <v/>
      </c>
      <c r="X70" s="218" t="str">
        <f>IF('5 Fertiliser Use'!C63="","",'5 Fertiliser Use'!C63)</f>
        <v/>
      </c>
      <c r="Y70" s="218" t="str">
        <f>IF('5 Fertiliser Use'!D63="","",'5 Fertiliser Use'!D63)</f>
        <v/>
      </c>
      <c r="Z70" s="218" t="str">
        <f>IF('5 Fertiliser Use'!E63="","",'5 Fertiliser Use'!E63)</f>
        <v/>
      </c>
      <c r="AA70" s="218" t="str">
        <f>IF('5 Fertiliser Use'!F63="","",'5 Fertiliser Use'!F63)</f>
        <v/>
      </c>
      <c r="AB70" s="218" t="str">
        <f>IF('5 Fertiliser Use'!G63="","",'5 Fertiliser Use'!G63)</f>
        <v/>
      </c>
      <c r="AC70" s="218" t="str">
        <f>IF('5 Fertiliser Use'!H63="","",'5 Fertiliser Use'!H63)</f>
        <v/>
      </c>
      <c r="AD70" s="218" t="str">
        <f>IF('5 Fertiliser Use'!I63="","",'5 Fertiliser Use'!I63)</f>
        <v/>
      </c>
      <c r="AE70" s="218" t="str">
        <f>IF('5 Fertiliser Use'!J63="","",'5 Fertiliser Use'!J63)</f>
        <v/>
      </c>
      <c r="AF70" s="218" t="str">
        <f>IF('5 Fertiliser Use'!K63="","",'5 Fertiliser Use'!K63)</f>
        <v/>
      </c>
      <c r="AG70" s="218" t="str">
        <f>IF('5 Fertiliser Use'!L63="","",'5 Fertiliser Use'!L63)</f>
        <v/>
      </c>
      <c r="AH70" s="218" t="str">
        <f>IF('5 Fertiliser Use'!M63="","",'5 Fertiliser Use'!M63)</f>
        <v/>
      </c>
      <c r="AI70" s="218" t="str">
        <f>IF('5 Fertiliser Use'!N63="","",'5 Fertiliser Use'!N63)</f>
        <v/>
      </c>
      <c r="AJ70" s="218" t="str">
        <f>IF('5 Fertiliser Use'!O63="","",'5 Fertiliser Use'!O63)</f>
        <v/>
      </c>
      <c r="AK70" s="218" t="str">
        <f>IF('5 Fertiliser Use'!P63="","",'5 Fertiliser Use'!P63)</f>
        <v/>
      </c>
      <c r="AL70" s="218" t="str">
        <f>IF('5 Fertiliser Use'!Q63="","",'5 Fertiliser Use'!Q63)</f>
        <v/>
      </c>
      <c r="AM70" s="218" t="str">
        <f>IF('5 Fertiliser Use'!R63="","",'5 Fertiliser Use'!R63)</f>
        <v/>
      </c>
      <c r="AN70" s="218" t="str">
        <f>IF('5 Fertiliser Use'!S63="","",'5 Fertiliser Use'!S63)</f>
        <v/>
      </c>
      <c r="AO70" s="218" t="str">
        <f>IF('5 Fertiliser Use'!T63="","",'5 Fertiliser Use'!T63)</f>
        <v/>
      </c>
      <c r="AP70" s="218" t="str">
        <f>IF('5 Fertiliser Use'!U63="","",'5 Fertiliser Use'!U63)</f>
        <v/>
      </c>
      <c r="AQ70" s="218" t="str">
        <f>IF('5 Fertiliser Use'!V63="","",'5 Fertiliser Use'!V63)</f>
        <v/>
      </c>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c r="FP70" s="219"/>
      <c r="FQ70" s="219"/>
      <c r="FR70" s="219"/>
      <c r="FS70" s="219"/>
      <c r="FT70" s="219"/>
      <c r="FU70" s="219"/>
      <c r="FV70" s="219"/>
      <c r="FW70" s="219"/>
      <c r="FX70" s="219"/>
      <c r="FY70" s="219"/>
      <c r="FZ70" s="219"/>
      <c r="GA70" s="219"/>
      <c r="GB70" s="219"/>
      <c r="GC70" s="219"/>
      <c r="GD70" s="219"/>
      <c r="GE70" s="219"/>
      <c r="GF70" s="219"/>
      <c r="GG70" s="219"/>
      <c r="GH70" s="219"/>
      <c r="GI70" s="219"/>
      <c r="GJ70" s="219"/>
      <c r="GK70" s="219"/>
      <c r="GL70" s="219"/>
      <c r="GM70" s="219"/>
      <c r="GN70" s="219"/>
      <c r="GO70" s="219"/>
      <c r="GP70" s="219"/>
      <c r="GQ70" s="219"/>
      <c r="GR70" s="219"/>
      <c r="GS70" s="219"/>
      <c r="GT70" s="219"/>
      <c r="GU70" s="219"/>
      <c r="GV70" s="219"/>
      <c r="GW70" s="219"/>
      <c r="GX70" s="219"/>
      <c r="GY70" s="219"/>
      <c r="GZ70" s="219"/>
      <c r="HA70" s="219"/>
      <c r="HB70" s="219"/>
      <c r="HC70" s="219"/>
      <c r="HD70" s="219"/>
      <c r="HE70" s="219"/>
      <c r="HF70" s="219"/>
      <c r="HG70" s="219"/>
      <c r="HH70" s="219"/>
      <c r="HI70" s="219"/>
      <c r="HJ70" s="219"/>
      <c r="HK70" s="219"/>
      <c r="HL70" s="219"/>
      <c r="HM70" s="219"/>
      <c r="HN70" s="219"/>
      <c r="HO70" s="219"/>
      <c r="HP70" s="219"/>
      <c r="HQ70" s="219"/>
      <c r="HR70" s="219"/>
      <c r="HS70" s="219"/>
      <c r="HT70" s="219"/>
      <c r="HU70" s="219"/>
      <c r="HV70" s="219"/>
      <c r="HW70" s="219"/>
      <c r="HX70" s="219"/>
      <c r="HY70" s="219"/>
      <c r="HZ70" s="219"/>
      <c r="IA70" s="219"/>
      <c r="IB70" s="219"/>
      <c r="IC70" s="219"/>
      <c r="ID70" s="219"/>
      <c r="IE70" s="219"/>
      <c r="IF70" s="219"/>
      <c r="IG70" s="219"/>
      <c r="IH70" s="219"/>
      <c r="II70" s="219"/>
      <c r="IJ70" s="219"/>
      <c r="IK70" s="219"/>
      <c r="IL70" s="219"/>
      <c r="IM70" s="219"/>
      <c r="IN70" s="219"/>
      <c r="IO70" s="219"/>
      <c r="IP70" s="219"/>
      <c r="IQ70" s="219"/>
      <c r="IR70" s="219"/>
      <c r="IS70" s="219"/>
      <c r="IT70" s="219"/>
      <c r="IU70" s="219"/>
      <c r="IV70" s="219"/>
      <c r="IW70" s="219"/>
      <c r="IX70" s="219"/>
      <c r="IY70" s="219"/>
      <c r="IZ70" s="219"/>
      <c r="JA70" s="219"/>
      <c r="JB70" s="219"/>
      <c r="JC70" s="219"/>
      <c r="JD70" s="219"/>
      <c r="JE70" s="219"/>
      <c r="JF70" s="219"/>
      <c r="JG70" s="219"/>
      <c r="JH70" s="219"/>
      <c r="JI70" s="219"/>
      <c r="JJ70" s="219"/>
      <c r="JK70" s="219"/>
      <c r="JL70" s="219"/>
      <c r="JM70" s="219"/>
      <c r="JN70" s="219"/>
      <c r="JO70" s="219"/>
      <c r="JP70" s="219"/>
      <c r="JQ70" s="219"/>
      <c r="JR70" s="219"/>
      <c r="JS70" s="219"/>
      <c r="JT70" s="219"/>
      <c r="JU70" s="219"/>
      <c r="JV70" s="219"/>
      <c r="JW70" s="219"/>
      <c r="JX70" s="219"/>
      <c r="JY70" s="219"/>
      <c r="JZ70" s="219"/>
      <c r="KA70" s="219"/>
      <c r="KB70" s="219"/>
      <c r="KC70" s="219"/>
      <c r="KD70" s="219"/>
      <c r="KE70" s="219"/>
      <c r="KF70" s="219"/>
      <c r="KG70" s="219"/>
      <c r="KH70" s="219"/>
      <c r="KI70" s="219"/>
      <c r="KJ70" s="219"/>
      <c r="KK70" s="219"/>
      <c r="KL70" s="219"/>
      <c r="KM70" s="219"/>
      <c r="KN70" s="219"/>
      <c r="KO70" s="219"/>
      <c r="KP70" s="219"/>
      <c r="KQ70" s="219"/>
      <c r="KR70" s="219"/>
      <c r="KS70" s="219"/>
      <c r="KT70" s="219"/>
    </row>
    <row r="71" spans="1:306" s="89" customFormat="1" ht="11.25" customHeight="1" x14ac:dyDescent="0.2">
      <c r="A71" s="87" t="str">
        <f>IF('1 Farmers, Area, Prod.'!A61="","",'1 Farmers, Area, Prod.'!A61)</f>
        <v>Farmer 48</v>
      </c>
      <c r="B71" s="214" t="str">
        <f>IF('1 Farmers, Area, Prod.'!$B$6="","",('1 Farmers, Area, Prod.'!$B$6))</f>
        <v/>
      </c>
      <c r="C71" s="214" t="str">
        <f>IF('1 Farmers, Area, Prod.'!B61="","",'1 Farmers, Area, Prod.'!B61)</f>
        <v/>
      </c>
      <c r="D71" s="215" t="str">
        <f>IF('1 Farmers, Area, Prod.'!C61="","",'1 Farmers, Area, Prod.'!C61)</f>
        <v/>
      </c>
      <c r="E71" s="216" t="str">
        <f>IF('1 Farmers, Area, Prod.'!D61="","",'1 Farmers, Area, Prod.'!D61)</f>
        <v/>
      </c>
      <c r="F71" s="217"/>
      <c r="G71" s="217" t="str">
        <f>IF('2 Water Use'!B58="","",'2 Water Use'!B58)</f>
        <v/>
      </c>
      <c r="H71" s="216" t="str">
        <f>IF('2 Water Use'!C58="","",'2 Water Use'!C58)</f>
        <v/>
      </c>
      <c r="I71" s="216" t="str">
        <f>IF('3 Profitability'!B60="","",'3 Profitability'!B60)</f>
        <v/>
      </c>
      <c r="J71" s="216" t="str">
        <f>IF('3 Profitability'!C60="","",'3 Profitability'!C60)</f>
        <v/>
      </c>
      <c r="K71" s="216" t="str">
        <f>IF('3 Profitability'!D60="","",'3 Profitability'!D60)</f>
        <v/>
      </c>
      <c r="L71" s="216" t="str">
        <f>IF('3 Profitability'!E60="","",'3 Profitability'!E60)</f>
        <v/>
      </c>
      <c r="M71" s="216" t="str">
        <f>IF('3 Profitability'!F60="","",'3 Profitability'!F60)</f>
        <v/>
      </c>
      <c r="N71" s="216" t="str">
        <f>IF('3 Profitability'!G60="","",'3 Profitability'!G60)</f>
        <v/>
      </c>
      <c r="O71" s="216" t="str">
        <f>IF('3 Profitability'!H60="","",'3 Profitability'!H60)</f>
        <v/>
      </c>
      <c r="P71" s="216" t="str">
        <f>IF('3 Profitability'!I60="","",'3 Profitability'!I60)</f>
        <v/>
      </c>
      <c r="Q71" s="216" t="str">
        <f>IF('3 Profitability'!J60="","",'3 Profitability'!J60)</f>
        <v/>
      </c>
      <c r="R71" s="216" t="str">
        <f>IF('3 Profitability'!K60="","",'3 Profitability'!K60)</f>
        <v/>
      </c>
      <c r="S71" s="216" t="str">
        <f>IF('3 Profitability'!L60="","",'3 Profitability'!L60)</f>
        <v/>
      </c>
      <c r="T71" s="216" t="str">
        <f>IF('3 Profitability'!M60="","",'3 Profitability'!M60)</f>
        <v/>
      </c>
      <c r="U71" s="216" t="str">
        <f>IF('3 Profitability'!N60="","",'3 Profitability'!N60)</f>
        <v/>
      </c>
      <c r="V71" s="216" t="str">
        <f>IF('4 Child Labour'!B60="","",'4 Child Labour'!B60)</f>
        <v/>
      </c>
      <c r="W71" s="218" t="str">
        <f>IF('5 Fertiliser Use'!B64="","",'5 Fertiliser Use'!B64)</f>
        <v/>
      </c>
      <c r="X71" s="218" t="str">
        <f>IF('5 Fertiliser Use'!C64="","",'5 Fertiliser Use'!C64)</f>
        <v/>
      </c>
      <c r="Y71" s="218" t="str">
        <f>IF('5 Fertiliser Use'!D64="","",'5 Fertiliser Use'!D64)</f>
        <v/>
      </c>
      <c r="Z71" s="218" t="str">
        <f>IF('5 Fertiliser Use'!E64="","",'5 Fertiliser Use'!E64)</f>
        <v/>
      </c>
      <c r="AA71" s="218" t="str">
        <f>IF('5 Fertiliser Use'!F64="","",'5 Fertiliser Use'!F64)</f>
        <v/>
      </c>
      <c r="AB71" s="218" t="str">
        <f>IF('5 Fertiliser Use'!G64="","",'5 Fertiliser Use'!G64)</f>
        <v/>
      </c>
      <c r="AC71" s="218" t="str">
        <f>IF('5 Fertiliser Use'!H64="","",'5 Fertiliser Use'!H64)</f>
        <v/>
      </c>
      <c r="AD71" s="218" t="str">
        <f>IF('5 Fertiliser Use'!I64="","",'5 Fertiliser Use'!I64)</f>
        <v/>
      </c>
      <c r="AE71" s="218" t="str">
        <f>IF('5 Fertiliser Use'!J64="","",'5 Fertiliser Use'!J64)</f>
        <v/>
      </c>
      <c r="AF71" s="218" t="str">
        <f>IF('5 Fertiliser Use'!K64="","",'5 Fertiliser Use'!K64)</f>
        <v/>
      </c>
      <c r="AG71" s="218" t="str">
        <f>IF('5 Fertiliser Use'!L64="","",'5 Fertiliser Use'!L64)</f>
        <v/>
      </c>
      <c r="AH71" s="218" t="str">
        <f>IF('5 Fertiliser Use'!M64="","",'5 Fertiliser Use'!M64)</f>
        <v/>
      </c>
      <c r="AI71" s="218" t="str">
        <f>IF('5 Fertiliser Use'!N64="","",'5 Fertiliser Use'!N64)</f>
        <v/>
      </c>
      <c r="AJ71" s="218" t="str">
        <f>IF('5 Fertiliser Use'!O64="","",'5 Fertiliser Use'!O64)</f>
        <v/>
      </c>
      <c r="AK71" s="218" t="str">
        <f>IF('5 Fertiliser Use'!P64="","",'5 Fertiliser Use'!P64)</f>
        <v/>
      </c>
      <c r="AL71" s="218" t="str">
        <f>IF('5 Fertiliser Use'!Q64="","",'5 Fertiliser Use'!Q64)</f>
        <v/>
      </c>
      <c r="AM71" s="218" t="str">
        <f>IF('5 Fertiliser Use'!R64="","",'5 Fertiliser Use'!R64)</f>
        <v/>
      </c>
      <c r="AN71" s="218" t="str">
        <f>IF('5 Fertiliser Use'!S64="","",'5 Fertiliser Use'!S64)</f>
        <v/>
      </c>
      <c r="AO71" s="218" t="str">
        <f>IF('5 Fertiliser Use'!T64="","",'5 Fertiliser Use'!T64)</f>
        <v/>
      </c>
      <c r="AP71" s="218" t="str">
        <f>IF('5 Fertiliser Use'!U64="","",'5 Fertiliser Use'!U64)</f>
        <v/>
      </c>
      <c r="AQ71" s="218" t="str">
        <f>IF('5 Fertiliser Use'!V64="","",'5 Fertiliser Use'!V64)</f>
        <v/>
      </c>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219"/>
      <c r="BZ71" s="219"/>
      <c r="CA71" s="219"/>
      <c r="CB71" s="219"/>
      <c r="CC71" s="219"/>
      <c r="CD71" s="219"/>
      <c r="CE71" s="219"/>
      <c r="CF71" s="219"/>
      <c r="CG71" s="219"/>
      <c r="CH71" s="219"/>
      <c r="CI71" s="219"/>
      <c r="CJ71" s="219"/>
      <c r="CK71" s="219"/>
      <c r="CL71" s="219"/>
      <c r="CM71" s="219"/>
      <c r="CN71" s="219"/>
      <c r="CO71" s="219"/>
      <c r="CP71" s="219"/>
      <c r="CQ71" s="219"/>
      <c r="CR71" s="219"/>
      <c r="CS71" s="219"/>
      <c r="CT71" s="219"/>
      <c r="CU71" s="219"/>
      <c r="CV71" s="219"/>
      <c r="CW71" s="219"/>
      <c r="CX71" s="219"/>
      <c r="CY71" s="219"/>
      <c r="CZ71" s="219"/>
      <c r="DA71" s="219"/>
      <c r="DB71" s="219"/>
      <c r="DC71" s="219"/>
      <c r="DD71" s="219"/>
      <c r="DE71" s="219"/>
      <c r="DF71" s="219"/>
      <c r="DG71" s="219"/>
      <c r="DH71" s="219"/>
      <c r="DI71" s="219"/>
      <c r="DJ71" s="219"/>
      <c r="DK71" s="219"/>
      <c r="DL71" s="219"/>
      <c r="DM71" s="219"/>
      <c r="DN71" s="219"/>
      <c r="DO71" s="219"/>
      <c r="DP71" s="219"/>
      <c r="DQ71" s="219"/>
      <c r="DR71" s="219"/>
      <c r="DS71" s="219"/>
      <c r="DT71" s="219"/>
      <c r="DU71" s="219"/>
      <c r="DV71" s="219"/>
      <c r="DW71" s="219"/>
      <c r="DX71" s="219"/>
      <c r="DY71" s="219"/>
      <c r="DZ71" s="219"/>
      <c r="EA71" s="219"/>
      <c r="EB71" s="219"/>
      <c r="EC71" s="219"/>
      <c r="ED71" s="219"/>
      <c r="EE71" s="219"/>
      <c r="EF71" s="219"/>
      <c r="EG71" s="219"/>
      <c r="EH71" s="219"/>
      <c r="EI71" s="219"/>
      <c r="EJ71" s="219"/>
      <c r="EK71" s="219"/>
      <c r="EL71" s="219"/>
      <c r="EM71" s="219"/>
      <c r="EN71" s="219"/>
      <c r="EO71" s="219"/>
      <c r="EP71" s="219"/>
      <c r="EQ71" s="219"/>
      <c r="ER71" s="219"/>
      <c r="ES71" s="219"/>
      <c r="ET71" s="219"/>
      <c r="EU71" s="219"/>
      <c r="EV71" s="219"/>
      <c r="EW71" s="219"/>
      <c r="EX71" s="219"/>
      <c r="EY71" s="219"/>
      <c r="EZ71" s="219"/>
      <c r="FA71" s="219"/>
      <c r="FB71" s="219"/>
      <c r="FC71" s="219"/>
      <c r="FD71" s="219"/>
      <c r="FE71" s="219"/>
      <c r="FF71" s="219"/>
      <c r="FG71" s="219"/>
      <c r="FH71" s="219"/>
      <c r="FI71" s="219"/>
      <c r="FJ71" s="219"/>
      <c r="FK71" s="219"/>
      <c r="FL71" s="219"/>
      <c r="FM71" s="219"/>
      <c r="FN71" s="219"/>
      <c r="FO71" s="219"/>
      <c r="FP71" s="219"/>
      <c r="FQ71" s="219"/>
      <c r="FR71" s="219"/>
      <c r="FS71" s="219"/>
      <c r="FT71" s="219"/>
      <c r="FU71" s="219"/>
      <c r="FV71" s="219"/>
      <c r="FW71" s="219"/>
      <c r="FX71" s="219"/>
      <c r="FY71" s="219"/>
      <c r="FZ71" s="219"/>
      <c r="GA71" s="219"/>
      <c r="GB71" s="219"/>
      <c r="GC71" s="219"/>
      <c r="GD71" s="219"/>
      <c r="GE71" s="219"/>
      <c r="GF71" s="219"/>
      <c r="GG71" s="219"/>
      <c r="GH71" s="219"/>
      <c r="GI71" s="219"/>
      <c r="GJ71" s="219"/>
      <c r="GK71" s="219"/>
      <c r="GL71" s="219"/>
      <c r="GM71" s="219"/>
      <c r="GN71" s="219"/>
      <c r="GO71" s="219"/>
      <c r="GP71" s="219"/>
      <c r="GQ71" s="219"/>
      <c r="GR71" s="219"/>
      <c r="GS71" s="219"/>
      <c r="GT71" s="219"/>
      <c r="GU71" s="219"/>
      <c r="GV71" s="219"/>
      <c r="GW71" s="219"/>
      <c r="GX71" s="219"/>
      <c r="GY71" s="219"/>
      <c r="GZ71" s="219"/>
      <c r="HA71" s="219"/>
      <c r="HB71" s="219"/>
      <c r="HC71" s="219"/>
      <c r="HD71" s="219"/>
      <c r="HE71" s="219"/>
      <c r="HF71" s="219"/>
      <c r="HG71" s="219"/>
      <c r="HH71" s="219"/>
      <c r="HI71" s="219"/>
      <c r="HJ71" s="219"/>
      <c r="HK71" s="219"/>
      <c r="HL71" s="219"/>
      <c r="HM71" s="219"/>
      <c r="HN71" s="219"/>
      <c r="HO71" s="219"/>
      <c r="HP71" s="219"/>
      <c r="HQ71" s="219"/>
      <c r="HR71" s="219"/>
      <c r="HS71" s="219"/>
      <c r="HT71" s="219"/>
      <c r="HU71" s="219"/>
      <c r="HV71" s="219"/>
      <c r="HW71" s="219"/>
      <c r="HX71" s="219"/>
      <c r="HY71" s="219"/>
      <c r="HZ71" s="219"/>
      <c r="IA71" s="219"/>
      <c r="IB71" s="219"/>
      <c r="IC71" s="219"/>
      <c r="ID71" s="219"/>
      <c r="IE71" s="219"/>
      <c r="IF71" s="219"/>
      <c r="IG71" s="219"/>
      <c r="IH71" s="219"/>
      <c r="II71" s="219"/>
      <c r="IJ71" s="219"/>
      <c r="IK71" s="219"/>
      <c r="IL71" s="219"/>
      <c r="IM71" s="219"/>
      <c r="IN71" s="219"/>
      <c r="IO71" s="219"/>
      <c r="IP71" s="219"/>
      <c r="IQ71" s="219"/>
      <c r="IR71" s="219"/>
      <c r="IS71" s="219"/>
      <c r="IT71" s="219"/>
      <c r="IU71" s="219"/>
      <c r="IV71" s="219"/>
      <c r="IW71" s="219"/>
      <c r="IX71" s="219"/>
      <c r="IY71" s="219"/>
      <c r="IZ71" s="219"/>
      <c r="JA71" s="219"/>
      <c r="JB71" s="219"/>
      <c r="JC71" s="219"/>
      <c r="JD71" s="219"/>
      <c r="JE71" s="219"/>
      <c r="JF71" s="219"/>
      <c r="JG71" s="219"/>
      <c r="JH71" s="219"/>
      <c r="JI71" s="219"/>
      <c r="JJ71" s="219"/>
      <c r="JK71" s="219"/>
      <c r="JL71" s="219"/>
      <c r="JM71" s="219"/>
      <c r="JN71" s="219"/>
      <c r="JO71" s="219"/>
      <c r="JP71" s="219"/>
      <c r="JQ71" s="219"/>
      <c r="JR71" s="219"/>
      <c r="JS71" s="219"/>
      <c r="JT71" s="219"/>
      <c r="JU71" s="219"/>
      <c r="JV71" s="219"/>
      <c r="JW71" s="219"/>
      <c r="JX71" s="219"/>
      <c r="JY71" s="219"/>
      <c r="JZ71" s="219"/>
      <c r="KA71" s="219"/>
      <c r="KB71" s="219"/>
      <c r="KC71" s="219"/>
      <c r="KD71" s="219"/>
      <c r="KE71" s="219"/>
      <c r="KF71" s="219"/>
      <c r="KG71" s="219"/>
      <c r="KH71" s="219"/>
      <c r="KI71" s="219"/>
      <c r="KJ71" s="219"/>
      <c r="KK71" s="219"/>
      <c r="KL71" s="219"/>
      <c r="KM71" s="219"/>
      <c r="KN71" s="219"/>
      <c r="KO71" s="219"/>
      <c r="KP71" s="219"/>
      <c r="KQ71" s="219"/>
      <c r="KR71" s="219"/>
      <c r="KS71" s="219"/>
      <c r="KT71" s="219"/>
    </row>
    <row r="72" spans="1:306" s="89" customFormat="1" ht="11.25" customHeight="1" x14ac:dyDescent="0.2">
      <c r="A72" s="87" t="str">
        <f>IF('1 Farmers, Area, Prod.'!A62="","",'1 Farmers, Area, Prod.'!A62)</f>
        <v>Farmer 49</v>
      </c>
      <c r="B72" s="214" t="str">
        <f>IF('1 Farmers, Area, Prod.'!$B$6="","",('1 Farmers, Area, Prod.'!$B$6))</f>
        <v/>
      </c>
      <c r="C72" s="214" t="str">
        <f>IF('1 Farmers, Area, Prod.'!B62="","",'1 Farmers, Area, Prod.'!B62)</f>
        <v/>
      </c>
      <c r="D72" s="215" t="str">
        <f>IF('1 Farmers, Area, Prod.'!C62="","",'1 Farmers, Area, Prod.'!C62)</f>
        <v/>
      </c>
      <c r="E72" s="216" t="str">
        <f>IF('1 Farmers, Area, Prod.'!D62="","",'1 Farmers, Area, Prod.'!D62)</f>
        <v/>
      </c>
      <c r="F72" s="217"/>
      <c r="G72" s="217" t="str">
        <f>IF('2 Water Use'!B59="","",'2 Water Use'!B59)</f>
        <v/>
      </c>
      <c r="H72" s="216" t="str">
        <f>IF('2 Water Use'!C59="","",'2 Water Use'!C59)</f>
        <v/>
      </c>
      <c r="I72" s="216" t="str">
        <f>IF('3 Profitability'!B61="","",'3 Profitability'!B61)</f>
        <v/>
      </c>
      <c r="J72" s="216" t="str">
        <f>IF('3 Profitability'!C61="","",'3 Profitability'!C61)</f>
        <v/>
      </c>
      <c r="K72" s="216" t="str">
        <f>IF('3 Profitability'!D61="","",'3 Profitability'!D61)</f>
        <v/>
      </c>
      <c r="L72" s="216" t="str">
        <f>IF('3 Profitability'!E61="","",'3 Profitability'!E61)</f>
        <v/>
      </c>
      <c r="M72" s="216" t="str">
        <f>IF('3 Profitability'!F61="","",'3 Profitability'!F61)</f>
        <v/>
      </c>
      <c r="N72" s="216" t="str">
        <f>IF('3 Profitability'!G61="","",'3 Profitability'!G61)</f>
        <v/>
      </c>
      <c r="O72" s="216" t="str">
        <f>IF('3 Profitability'!H61="","",'3 Profitability'!H61)</f>
        <v/>
      </c>
      <c r="P72" s="216" t="str">
        <f>IF('3 Profitability'!I61="","",'3 Profitability'!I61)</f>
        <v/>
      </c>
      <c r="Q72" s="216" t="str">
        <f>IF('3 Profitability'!J61="","",'3 Profitability'!J61)</f>
        <v/>
      </c>
      <c r="R72" s="216" t="str">
        <f>IF('3 Profitability'!K61="","",'3 Profitability'!K61)</f>
        <v/>
      </c>
      <c r="S72" s="216" t="str">
        <f>IF('3 Profitability'!L61="","",'3 Profitability'!L61)</f>
        <v/>
      </c>
      <c r="T72" s="216" t="str">
        <f>IF('3 Profitability'!M61="","",'3 Profitability'!M61)</f>
        <v/>
      </c>
      <c r="U72" s="216" t="str">
        <f>IF('3 Profitability'!N61="","",'3 Profitability'!N61)</f>
        <v/>
      </c>
      <c r="V72" s="216" t="str">
        <f>IF('4 Child Labour'!B61="","",'4 Child Labour'!B61)</f>
        <v/>
      </c>
      <c r="W72" s="218" t="str">
        <f>IF('5 Fertiliser Use'!B65="","",'5 Fertiliser Use'!B65)</f>
        <v/>
      </c>
      <c r="X72" s="218" t="str">
        <f>IF('5 Fertiliser Use'!C65="","",'5 Fertiliser Use'!C65)</f>
        <v/>
      </c>
      <c r="Y72" s="218" t="str">
        <f>IF('5 Fertiliser Use'!D65="","",'5 Fertiliser Use'!D65)</f>
        <v/>
      </c>
      <c r="Z72" s="218" t="str">
        <f>IF('5 Fertiliser Use'!E65="","",'5 Fertiliser Use'!E65)</f>
        <v/>
      </c>
      <c r="AA72" s="218" t="str">
        <f>IF('5 Fertiliser Use'!F65="","",'5 Fertiliser Use'!F65)</f>
        <v/>
      </c>
      <c r="AB72" s="218" t="str">
        <f>IF('5 Fertiliser Use'!G65="","",'5 Fertiliser Use'!G65)</f>
        <v/>
      </c>
      <c r="AC72" s="218" t="str">
        <f>IF('5 Fertiliser Use'!H65="","",'5 Fertiliser Use'!H65)</f>
        <v/>
      </c>
      <c r="AD72" s="218" t="str">
        <f>IF('5 Fertiliser Use'!I65="","",'5 Fertiliser Use'!I65)</f>
        <v/>
      </c>
      <c r="AE72" s="218" t="str">
        <f>IF('5 Fertiliser Use'!J65="","",'5 Fertiliser Use'!J65)</f>
        <v/>
      </c>
      <c r="AF72" s="218" t="str">
        <f>IF('5 Fertiliser Use'!K65="","",'5 Fertiliser Use'!K65)</f>
        <v/>
      </c>
      <c r="AG72" s="218" t="str">
        <f>IF('5 Fertiliser Use'!L65="","",'5 Fertiliser Use'!L65)</f>
        <v/>
      </c>
      <c r="AH72" s="218" t="str">
        <f>IF('5 Fertiliser Use'!M65="","",'5 Fertiliser Use'!M65)</f>
        <v/>
      </c>
      <c r="AI72" s="218" t="str">
        <f>IF('5 Fertiliser Use'!N65="","",'5 Fertiliser Use'!N65)</f>
        <v/>
      </c>
      <c r="AJ72" s="218" t="str">
        <f>IF('5 Fertiliser Use'!O65="","",'5 Fertiliser Use'!O65)</f>
        <v/>
      </c>
      <c r="AK72" s="218" t="str">
        <f>IF('5 Fertiliser Use'!P65="","",'5 Fertiliser Use'!P65)</f>
        <v/>
      </c>
      <c r="AL72" s="218" t="str">
        <f>IF('5 Fertiliser Use'!Q65="","",'5 Fertiliser Use'!Q65)</f>
        <v/>
      </c>
      <c r="AM72" s="218" t="str">
        <f>IF('5 Fertiliser Use'!R65="","",'5 Fertiliser Use'!R65)</f>
        <v/>
      </c>
      <c r="AN72" s="218" t="str">
        <f>IF('5 Fertiliser Use'!S65="","",'5 Fertiliser Use'!S65)</f>
        <v/>
      </c>
      <c r="AO72" s="218" t="str">
        <f>IF('5 Fertiliser Use'!T65="","",'5 Fertiliser Use'!T65)</f>
        <v/>
      </c>
      <c r="AP72" s="218" t="str">
        <f>IF('5 Fertiliser Use'!U65="","",'5 Fertiliser Use'!U65)</f>
        <v/>
      </c>
      <c r="AQ72" s="218" t="str">
        <f>IF('5 Fertiliser Use'!V65="","",'5 Fertiliser Use'!V65)</f>
        <v/>
      </c>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c r="CH72" s="219"/>
      <c r="CI72" s="219"/>
      <c r="CJ72" s="219"/>
      <c r="CK72" s="219"/>
      <c r="CL72" s="219"/>
      <c r="CM72" s="219"/>
      <c r="CN72" s="219"/>
      <c r="CO72" s="219"/>
      <c r="CP72" s="219"/>
      <c r="CQ72" s="219"/>
      <c r="CR72" s="219"/>
      <c r="CS72" s="219"/>
      <c r="CT72" s="219"/>
      <c r="CU72" s="219"/>
      <c r="CV72" s="219"/>
      <c r="CW72" s="219"/>
      <c r="CX72" s="219"/>
      <c r="CY72" s="219"/>
      <c r="CZ72" s="219"/>
      <c r="DA72" s="219"/>
      <c r="DB72" s="219"/>
      <c r="DC72" s="219"/>
      <c r="DD72" s="219"/>
      <c r="DE72" s="219"/>
      <c r="DF72" s="219"/>
      <c r="DG72" s="219"/>
      <c r="DH72" s="219"/>
      <c r="DI72" s="219"/>
      <c r="DJ72" s="219"/>
      <c r="DK72" s="219"/>
      <c r="DL72" s="219"/>
      <c r="DM72" s="219"/>
      <c r="DN72" s="219"/>
      <c r="DO72" s="219"/>
      <c r="DP72" s="219"/>
      <c r="DQ72" s="219"/>
      <c r="DR72" s="219"/>
      <c r="DS72" s="219"/>
      <c r="DT72" s="219"/>
      <c r="DU72" s="219"/>
      <c r="DV72" s="219"/>
      <c r="DW72" s="219"/>
      <c r="DX72" s="219"/>
      <c r="DY72" s="219"/>
      <c r="DZ72" s="219"/>
      <c r="EA72" s="219"/>
      <c r="EB72" s="219"/>
      <c r="EC72" s="219"/>
      <c r="ED72" s="219"/>
      <c r="EE72" s="219"/>
      <c r="EF72" s="219"/>
      <c r="EG72" s="219"/>
      <c r="EH72" s="219"/>
      <c r="EI72" s="219"/>
      <c r="EJ72" s="219"/>
      <c r="EK72" s="219"/>
      <c r="EL72" s="219"/>
      <c r="EM72" s="219"/>
      <c r="EN72" s="219"/>
      <c r="EO72" s="219"/>
      <c r="EP72" s="219"/>
      <c r="EQ72" s="219"/>
      <c r="ER72" s="219"/>
      <c r="ES72" s="219"/>
      <c r="ET72" s="219"/>
      <c r="EU72" s="219"/>
      <c r="EV72" s="219"/>
      <c r="EW72" s="219"/>
      <c r="EX72" s="219"/>
      <c r="EY72" s="219"/>
      <c r="EZ72" s="219"/>
      <c r="FA72" s="219"/>
      <c r="FB72" s="219"/>
      <c r="FC72" s="219"/>
      <c r="FD72" s="219"/>
      <c r="FE72" s="219"/>
      <c r="FF72" s="219"/>
      <c r="FG72" s="219"/>
      <c r="FH72" s="219"/>
      <c r="FI72" s="219"/>
      <c r="FJ72" s="219"/>
      <c r="FK72" s="219"/>
      <c r="FL72" s="219"/>
      <c r="FM72" s="219"/>
      <c r="FN72" s="219"/>
      <c r="FO72" s="219"/>
      <c r="FP72" s="219"/>
      <c r="FQ72" s="219"/>
      <c r="FR72" s="219"/>
      <c r="FS72" s="219"/>
      <c r="FT72" s="219"/>
      <c r="FU72" s="219"/>
      <c r="FV72" s="219"/>
      <c r="FW72" s="219"/>
      <c r="FX72" s="219"/>
      <c r="FY72" s="219"/>
      <c r="FZ72" s="219"/>
      <c r="GA72" s="219"/>
      <c r="GB72" s="219"/>
      <c r="GC72" s="219"/>
      <c r="GD72" s="219"/>
      <c r="GE72" s="219"/>
      <c r="GF72" s="219"/>
      <c r="GG72" s="219"/>
      <c r="GH72" s="219"/>
      <c r="GI72" s="219"/>
      <c r="GJ72" s="219"/>
      <c r="GK72" s="219"/>
      <c r="GL72" s="219"/>
      <c r="GM72" s="219"/>
      <c r="GN72" s="219"/>
      <c r="GO72" s="219"/>
      <c r="GP72" s="219"/>
      <c r="GQ72" s="219"/>
      <c r="GR72" s="219"/>
      <c r="GS72" s="219"/>
      <c r="GT72" s="219"/>
      <c r="GU72" s="219"/>
      <c r="GV72" s="219"/>
      <c r="GW72" s="219"/>
      <c r="GX72" s="219"/>
      <c r="GY72" s="219"/>
      <c r="GZ72" s="219"/>
      <c r="HA72" s="219"/>
      <c r="HB72" s="219"/>
      <c r="HC72" s="219"/>
      <c r="HD72" s="219"/>
      <c r="HE72" s="219"/>
      <c r="HF72" s="219"/>
      <c r="HG72" s="219"/>
      <c r="HH72" s="219"/>
      <c r="HI72" s="219"/>
      <c r="HJ72" s="219"/>
      <c r="HK72" s="219"/>
      <c r="HL72" s="219"/>
      <c r="HM72" s="219"/>
      <c r="HN72" s="219"/>
      <c r="HO72" s="219"/>
      <c r="HP72" s="219"/>
      <c r="HQ72" s="219"/>
      <c r="HR72" s="219"/>
      <c r="HS72" s="219"/>
      <c r="HT72" s="219"/>
      <c r="HU72" s="219"/>
      <c r="HV72" s="219"/>
      <c r="HW72" s="219"/>
      <c r="HX72" s="219"/>
      <c r="HY72" s="219"/>
      <c r="HZ72" s="219"/>
      <c r="IA72" s="219"/>
      <c r="IB72" s="219"/>
      <c r="IC72" s="219"/>
      <c r="ID72" s="219"/>
      <c r="IE72" s="219"/>
      <c r="IF72" s="219"/>
      <c r="IG72" s="219"/>
      <c r="IH72" s="219"/>
      <c r="II72" s="219"/>
      <c r="IJ72" s="219"/>
      <c r="IK72" s="219"/>
      <c r="IL72" s="219"/>
      <c r="IM72" s="219"/>
      <c r="IN72" s="219"/>
      <c r="IO72" s="219"/>
      <c r="IP72" s="219"/>
      <c r="IQ72" s="219"/>
      <c r="IR72" s="219"/>
      <c r="IS72" s="219"/>
      <c r="IT72" s="219"/>
      <c r="IU72" s="219"/>
      <c r="IV72" s="219"/>
      <c r="IW72" s="219"/>
      <c r="IX72" s="219"/>
      <c r="IY72" s="219"/>
      <c r="IZ72" s="219"/>
      <c r="JA72" s="219"/>
      <c r="JB72" s="219"/>
      <c r="JC72" s="219"/>
      <c r="JD72" s="219"/>
      <c r="JE72" s="219"/>
      <c r="JF72" s="219"/>
      <c r="JG72" s="219"/>
      <c r="JH72" s="219"/>
      <c r="JI72" s="219"/>
      <c r="JJ72" s="219"/>
      <c r="JK72" s="219"/>
      <c r="JL72" s="219"/>
      <c r="JM72" s="219"/>
      <c r="JN72" s="219"/>
      <c r="JO72" s="219"/>
      <c r="JP72" s="219"/>
      <c r="JQ72" s="219"/>
      <c r="JR72" s="219"/>
      <c r="JS72" s="219"/>
      <c r="JT72" s="219"/>
      <c r="JU72" s="219"/>
      <c r="JV72" s="219"/>
      <c r="JW72" s="219"/>
      <c r="JX72" s="219"/>
      <c r="JY72" s="219"/>
      <c r="JZ72" s="219"/>
      <c r="KA72" s="219"/>
      <c r="KB72" s="219"/>
      <c r="KC72" s="219"/>
      <c r="KD72" s="219"/>
      <c r="KE72" s="219"/>
      <c r="KF72" s="219"/>
      <c r="KG72" s="219"/>
      <c r="KH72" s="219"/>
      <c r="KI72" s="219"/>
      <c r="KJ72" s="219"/>
      <c r="KK72" s="219"/>
      <c r="KL72" s="219"/>
      <c r="KM72" s="219"/>
      <c r="KN72" s="219"/>
      <c r="KO72" s="219"/>
      <c r="KP72" s="219"/>
      <c r="KQ72" s="219"/>
      <c r="KR72" s="219"/>
      <c r="KS72" s="219"/>
      <c r="KT72" s="219"/>
    </row>
    <row r="73" spans="1:306" s="89" customFormat="1" ht="11.25" customHeight="1" x14ac:dyDescent="0.2">
      <c r="A73" s="87" t="str">
        <f>IF('1 Farmers, Area, Prod.'!A63="","",'1 Farmers, Area, Prod.'!A63)</f>
        <v>Farmer 50</v>
      </c>
      <c r="B73" s="214" t="str">
        <f>IF('1 Farmers, Area, Prod.'!$B$6="","",('1 Farmers, Area, Prod.'!$B$6))</f>
        <v/>
      </c>
      <c r="C73" s="214" t="str">
        <f>IF('1 Farmers, Area, Prod.'!B63="","",'1 Farmers, Area, Prod.'!B63)</f>
        <v/>
      </c>
      <c r="D73" s="215" t="str">
        <f>IF('1 Farmers, Area, Prod.'!C63="","",'1 Farmers, Area, Prod.'!C63)</f>
        <v/>
      </c>
      <c r="E73" s="216" t="str">
        <f>IF('1 Farmers, Area, Prod.'!D63="","",'1 Farmers, Area, Prod.'!D63)</f>
        <v/>
      </c>
      <c r="F73" s="217"/>
      <c r="G73" s="217" t="str">
        <f>IF('2 Water Use'!B60="","",'2 Water Use'!B60)</f>
        <v/>
      </c>
      <c r="H73" s="216" t="str">
        <f>IF('2 Water Use'!C60="","",'2 Water Use'!C60)</f>
        <v/>
      </c>
      <c r="I73" s="216" t="str">
        <f>IF('3 Profitability'!B62="","",'3 Profitability'!B62)</f>
        <v/>
      </c>
      <c r="J73" s="216" t="str">
        <f>IF('3 Profitability'!C62="","",'3 Profitability'!C62)</f>
        <v/>
      </c>
      <c r="K73" s="216" t="str">
        <f>IF('3 Profitability'!D62="","",'3 Profitability'!D62)</f>
        <v/>
      </c>
      <c r="L73" s="216" t="str">
        <f>IF('3 Profitability'!E62="","",'3 Profitability'!E62)</f>
        <v/>
      </c>
      <c r="M73" s="216" t="str">
        <f>IF('3 Profitability'!F62="","",'3 Profitability'!F62)</f>
        <v/>
      </c>
      <c r="N73" s="216" t="str">
        <f>IF('3 Profitability'!G62="","",'3 Profitability'!G62)</f>
        <v/>
      </c>
      <c r="O73" s="216" t="str">
        <f>IF('3 Profitability'!H62="","",'3 Profitability'!H62)</f>
        <v/>
      </c>
      <c r="P73" s="216" t="str">
        <f>IF('3 Profitability'!I62="","",'3 Profitability'!I62)</f>
        <v/>
      </c>
      <c r="Q73" s="216" t="str">
        <f>IF('3 Profitability'!J62="","",'3 Profitability'!J62)</f>
        <v/>
      </c>
      <c r="R73" s="216" t="str">
        <f>IF('3 Profitability'!K62="","",'3 Profitability'!K62)</f>
        <v/>
      </c>
      <c r="S73" s="216" t="str">
        <f>IF('3 Profitability'!L62="","",'3 Profitability'!L62)</f>
        <v/>
      </c>
      <c r="T73" s="216" t="str">
        <f>IF('3 Profitability'!M62="","",'3 Profitability'!M62)</f>
        <v/>
      </c>
      <c r="U73" s="216" t="str">
        <f>IF('3 Profitability'!N62="","",'3 Profitability'!N62)</f>
        <v/>
      </c>
      <c r="V73" s="216" t="str">
        <f>IF('4 Child Labour'!B62="","",'4 Child Labour'!B62)</f>
        <v/>
      </c>
      <c r="W73" s="218" t="str">
        <f>IF('5 Fertiliser Use'!B66="","",'5 Fertiliser Use'!B66)</f>
        <v/>
      </c>
      <c r="X73" s="218" t="str">
        <f>IF('5 Fertiliser Use'!C66="","",'5 Fertiliser Use'!C66)</f>
        <v/>
      </c>
      <c r="Y73" s="218" t="str">
        <f>IF('5 Fertiliser Use'!D66="","",'5 Fertiliser Use'!D66)</f>
        <v/>
      </c>
      <c r="Z73" s="218" t="str">
        <f>IF('5 Fertiliser Use'!E66="","",'5 Fertiliser Use'!E66)</f>
        <v/>
      </c>
      <c r="AA73" s="218" t="str">
        <f>IF('5 Fertiliser Use'!F66="","",'5 Fertiliser Use'!F66)</f>
        <v/>
      </c>
      <c r="AB73" s="218" t="str">
        <f>IF('5 Fertiliser Use'!G66="","",'5 Fertiliser Use'!G66)</f>
        <v/>
      </c>
      <c r="AC73" s="218" t="str">
        <f>IF('5 Fertiliser Use'!H66="","",'5 Fertiliser Use'!H66)</f>
        <v/>
      </c>
      <c r="AD73" s="218" t="str">
        <f>IF('5 Fertiliser Use'!I66="","",'5 Fertiliser Use'!I66)</f>
        <v/>
      </c>
      <c r="AE73" s="218" t="str">
        <f>IF('5 Fertiliser Use'!J66="","",'5 Fertiliser Use'!J66)</f>
        <v/>
      </c>
      <c r="AF73" s="218" t="str">
        <f>IF('5 Fertiliser Use'!K66="","",'5 Fertiliser Use'!K66)</f>
        <v/>
      </c>
      <c r="AG73" s="218" t="str">
        <f>IF('5 Fertiliser Use'!L66="","",'5 Fertiliser Use'!L66)</f>
        <v/>
      </c>
      <c r="AH73" s="218" t="str">
        <f>IF('5 Fertiliser Use'!M66="","",'5 Fertiliser Use'!M66)</f>
        <v/>
      </c>
      <c r="AI73" s="218" t="str">
        <f>IF('5 Fertiliser Use'!N66="","",'5 Fertiliser Use'!N66)</f>
        <v/>
      </c>
      <c r="AJ73" s="218" t="str">
        <f>IF('5 Fertiliser Use'!O66="","",'5 Fertiliser Use'!O66)</f>
        <v/>
      </c>
      <c r="AK73" s="218" t="str">
        <f>IF('5 Fertiliser Use'!P66="","",'5 Fertiliser Use'!P66)</f>
        <v/>
      </c>
      <c r="AL73" s="218" t="str">
        <f>IF('5 Fertiliser Use'!Q66="","",'5 Fertiliser Use'!Q66)</f>
        <v/>
      </c>
      <c r="AM73" s="218" t="str">
        <f>IF('5 Fertiliser Use'!R66="","",'5 Fertiliser Use'!R66)</f>
        <v/>
      </c>
      <c r="AN73" s="218" t="str">
        <f>IF('5 Fertiliser Use'!S66="","",'5 Fertiliser Use'!S66)</f>
        <v/>
      </c>
      <c r="AO73" s="218" t="str">
        <f>IF('5 Fertiliser Use'!T66="","",'5 Fertiliser Use'!T66)</f>
        <v/>
      </c>
      <c r="AP73" s="218" t="str">
        <f>IF('5 Fertiliser Use'!U66="","",'5 Fertiliser Use'!U66)</f>
        <v/>
      </c>
      <c r="AQ73" s="218" t="str">
        <f>IF('5 Fertiliser Use'!V66="","",'5 Fertiliser Use'!V66)</f>
        <v/>
      </c>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219"/>
      <c r="CK73" s="219"/>
      <c r="CL73" s="219"/>
      <c r="CM73" s="219"/>
      <c r="CN73" s="219"/>
      <c r="CO73" s="219"/>
      <c r="CP73" s="219"/>
      <c r="CQ73" s="219"/>
      <c r="CR73" s="219"/>
      <c r="CS73" s="219"/>
      <c r="CT73" s="219"/>
      <c r="CU73" s="219"/>
      <c r="CV73" s="219"/>
      <c r="CW73" s="219"/>
      <c r="CX73" s="219"/>
      <c r="CY73" s="219"/>
      <c r="CZ73" s="219"/>
      <c r="DA73" s="219"/>
      <c r="DB73" s="219"/>
      <c r="DC73" s="219"/>
      <c r="DD73" s="219"/>
      <c r="DE73" s="219"/>
      <c r="DF73" s="219"/>
      <c r="DG73" s="219"/>
      <c r="DH73" s="219"/>
      <c r="DI73" s="219"/>
      <c r="DJ73" s="219"/>
      <c r="DK73" s="219"/>
      <c r="DL73" s="219"/>
      <c r="DM73" s="219"/>
      <c r="DN73" s="219"/>
      <c r="DO73" s="219"/>
      <c r="DP73" s="219"/>
      <c r="DQ73" s="219"/>
      <c r="DR73" s="219"/>
      <c r="DS73" s="219"/>
      <c r="DT73" s="219"/>
      <c r="DU73" s="219"/>
      <c r="DV73" s="219"/>
      <c r="DW73" s="219"/>
      <c r="DX73" s="219"/>
      <c r="DY73" s="219"/>
      <c r="DZ73" s="219"/>
      <c r="EA73" s="219"/>
      <c r="EB73" s="219"/>
      <c r="EC73" s="219"/>
      <c r="ED73" s="219"/>
      <c r="EE73" s="219"/>
      <c r="EF73" s="219"/>
      <c r="EG73" s="219"/>
      <c r="EH73" s="219"/>
      <c r="EI73" s="219"/>
      <c r="EJ73" s="219"/>
      <c r="EK73" s="219"/>
      <c r="EL73" s="219"/>
      <c r="EM73" s="219"/>
      <c r="EN73" s="219"/>
      <c r="EO73" s="219"/>
      <c r="EP73" s="219"/>
      <c r="EQ73" s="219"/>
      <c r="ER73" s="219"/>
      <c r="ES73" s="219"/>
      <c r="ET73" s="219"/>
      <c r="EU73" s="219"/>
      <c r="EV73" s="219"/>
      <c r="EW73" s="219"/>
      <c r="EX73" s="219"/>
      <c r="EY73" s="219"/>
      <c r="EZ73" s="219"/>
      <c r="FA73" s="219"/>
      <c r="FB73" s="219"/>
      <c r="FC73" s="219"/>
      <c r="FD73" s="219"/>
      <c r="FE73" s="219"/>
      <c r="FF73" s="219"/>
      <c r="FG73" s="219"/>
      <c r="FH73" s="219"/>
      <c r="FI73" s="219"/>
      <c r="FJ73" s="219"/>
      <c r="FK73" s="219"/>
      <c r="FL73" s="219"/>
      <c r="FM73" s="219"/>
      <c r="FN73" s="219"/>
      <c r="FO73" s="219"/>
      <c r="FP73" s="219"/>
      <c r="FQ73" s="219"/>
      <c r="FR73" s="219"/>
      <c r="FS73" s="219"/>
      <c r="FT73" s="219"/>
      <c r="FU73" s="219"/>
      <c r="FV73" s="219"/>
      <c r="FW73" s="219"/>
      <c r="FX73" s="219"/>
      <c r="FY73" s="219"/>
      <c r="FZ73" s="219"/>
      <c r="GA73" s="219"/>
      <c r="GB73" s="219"/>
      <c r="GC73" s="219"/>
      <c r="GD73" s="219"/>
      <c r="GE73" s="219"/>
      <c r="GF73" s="219"/>
      <c r="GG73" s="219"/>
      <c r="GH73" s="219"/>
      <c r="GI73" s="219"/>
      <c r="GJ73" s="219"/>
      <c r="GK73" s="219"/>
      <c r="GL73" s="219"/>
      <c r="GM73" s="219"/>
      <c r="GN73" s="219"/>
      <c r="GO73" s="219"/>
      <c r="GP73" s="219"/>
      <c r="GQ73" s="219"/>
      <c r="GR73" s="219"/>
      <c r="GS73" s="219"/>
      <c r="GT73" s="219"/>
      <c r="GU73" s="219"/>
      <c r="GV73" s="219"/>
      <c r="GW73" s="219"/>
      <c r="GX73" s="219"/>
      <c r="GY73" s="219"/>
      <c r="GZ73" s="219"/>
      <c r="HA73" s="219"/>
      <c r="HB73" s="219"/>
      <c r="HC73" s="219"/>
      <c r="HD73" s="219"/>
      <c r="HE73" s="219"/>
      <c r="HF73" s="219"/>
      <c r="HG73" s="219"/>
      <c r="HH73" s="219"/>
      <c r="HI73" s="219"/>
      <c r="HJ73" s="219"/>
      <c r="HK73" s="219"/>
      <c r="HL73" s="219"/>
      <c r="HM73" s="219"/>
      <c r="HN73" s="219"/>
      <c r="HO73" s="219"/>
      <c r="HP73" s="219"/>
      <c r="HQ73" s="219"/>
      <c r="HR73" s="219"/>
      <c r="HS73" s="219"/>
      <c r="HT73" s="219"/>
      <c r="HU73" s="219"/>
      <c r="HV73" s="219"/>
      <c r="HW73" s="219"/>
      <c r="HX73" s="219"/>
      <c r="HY73" s="219"/>
      <c r="HZ73" s="219"/>
      <c r="IA73" s="219"/>
      <c r="IB73" s="219"/>
      <c r="IC73" s="219"/>
      <c r="ID73" s="219"/>
      <c r="IE73" s="219"/>
      <c r="IF73" s="219"/>
      <c r="IG73" s="219"/>
      <c r="IH73" s="219"/>
      <c r="II73" s="219"/>
      <c r="IJ73" s="219"/>
      <c r="IK73" s="219"/>
      <c r="IL73" s="219"/>
      <c r="IM73" s="219"/>
      <c r="IN73" s="219"/>
      <c r="IO73" s="219"/>
      <c r="IP73" s="219"/>
      <c r="IQ73" s="219"/>
      <c r="IR73" s="219"/>
      <c r="IS73" s="219"/>
      <c r="IT73" s="219"/>
      <c r="IU73" s="219"/>
      <c r="IV73" s="219"/>
      <c r="IW73" s="219"/>
      <c r="IX73" s="219"/>
      <c r="IY73" s="219"/>
      <c r="IZ73" s="219"/>
      <c r="JA73" s="219"/>
      <c r="JB73" s="219"/>
      <c r="JC73" s="219"/>
      <c r="JD73" s="219"/>
      <c r="JE73" s="219"/>
      <c r="JF73" s="219"/>
      <c r="JG73" s="219"/>
      <c r="JH73" s="219"/>
      <c r="JI73" s="219"/>
      <c r="JJ73" s="219"/>
      <c r="JK73" s="219"/>
      <c r="JL73" s="219"/>
      <c r="JM73" s="219"/>
      <c r="JN73" s="219"/>
      <c r="JO73" s="219"/>
      <c r="JP73" s="219"/>
      <c r="JQ73" s="219"/>
      <c r="JR73" s="219"/>
      <c r="JS73" s="219"/>
      <c r="JT73" s="219"/>
      <c r="JU73" s="219"/>
      <c r="JV73" s="219"/>
      <c r="JW73" s="219"/>
      <c r="JX73" s="219"/>
      <c r="JY73" s="219"/>
      <c r="JZ73" s="219"/>
      <c r="KA73" s="219"/>
      <c r="KB73" s="219"/>
      <c r="KC73" s="219"/>
      <c r="KD73" s="219"/>
      <c r="KE73" s="219"/>
      <c r="KF73" s="219"/>
      <c r="KG73" s="219"/>
      <c r="KH73" s="219"/>
      <c r="KI73" s="219"/>
      <c r="KJ73" s="219"/>
      <c r="KK73" s="219"/>
      <c r="KL73" s="219"/>
      <c r="KM73" s="219"/>
      <c r="KN73" s="219"/>
      <c r="KO73" s="219"/>
      <c r="KP73" s="219"/>
      <c r="KQ73" s="219"/>
      <c r="KR73" s="219"/>
      <c r="KS73" s="219"/>
      <c r="KT73" s="219"/>
    </row>
  </sheetData>
  <sheetProtection password="CC57" sheet="1" objects="1" scenarios="1"/>
  <mergeCells count="82">
    <mergeCell ref="AI16:AI18"/>
    <mergeCell ref="AD21:AD23"/>
    <mergeCell ref="AE21:AE23"/>
    <mergeCell ref="AR15:KD15"/>
    <mergeCell ref="AR20:KD20"/>
    <mergeCell ref="AF21:AF23"/>
    <mergeCell ref="AG21:AG23"/>
    <mergeCell ref="AH21:AH23"/>
    <mergeCell ref="AI21:AI23"/>
    <mergeCell ref="W15:AQ15"/>
    <mergeCell ref="W20:AQ20"/>
    <mergeCell ref="AG16:AG18"/>
    <mergeCell ref="AF16:AF18"/>
    <mergeCell ref="AE16:AE18"/>
    <mergeCell ref="AD16:AD18"/>
    <mergeCell ref="AC16:AC18"/>
    <mergeCell ref="AH16:AH18"/>
    <mergeCell ref="Y21:Y23"/>
    <mergeCell ref="Z21:Z23"/>
    <mergeCell ref="AA21:AA23"/>
    <mergeCell ref="AB21:AB23"/>
    <mergeCell ref="AC21:AC23"/>
    <mergeCell ref="T21:T22"/>
    <mergeCell ref="U21:U22"/>
    <mergeCell ref="V21:V22"/>
    <mergeCell ref="W21:W23"/>
    <mergeCell ref="X21:X23"/>
    <mergeCell ref="O21:O22"/>
    <mergeCell ref="P21:P22"/>
    <mergeCell ref="Q21:Q22"/>
    <mergeCell ref="R21:R22"/>
    <mergeCell ref="S21:S22"/>
    <mergeCell ref="A20:A23"/>
    <mergeCell ref="B20:B23"/>
    <mergeCell ref="C20:C23"/>
    <mergeCell ref="G20:H20"/>
    <mergeCell ref="I20:U20"/>
    <mergeCell ref="D21:D23"/>
    <mergeCell ref="E21:E23"/>
    <mergeCell ref="F21:F23"/>
    <mergeCell ref="G21:G23"/>
    <mergeCell ref="H21:H23"/>
    <mergeCell ref="I21:I22"/>
    <mergeCell ref="J21:J22"/>
    <mergeCell ref="K21:K22"/>
    <mergeCell ref="L21:L22"/>
    <mergeCell ref="M21:M22"/>
    <mergeCell ref="N21:N22"/>
    <mergeCell ref="E3:N4"/>
    <mergeCell ref="D3:D4"/>
    <mergeCell ref="L16:L17"/>
    <mergeCell ref="K16:K17"/>
    <mergeCell ref="J16:J17"/>
    <mergeCell ref="I16:I17"/>
    <mergeCell ref="N16:N17"/>
    <mergeCell ref="M16:M17"/>
    <mergeCell ref="I15:U15"/>
    <mergeCell ref="F16:F18"/>
    <mergeCell ref="D6:D7"/>
    <mergeCell ref="E6:N7"/>
    <mergeCell ref="E16:E18"/>
    <mergeCell ref="D16:D18"/>
    <mergeCell ref="H16:H18"/>
    <mergeCell ref="G16:G18"/>
    <mergeCell ref="AB16:AB18"/>
    <mergeCell ref="AA16:AA18"/>
    <mergeCell ref="Z16:Z18"/>
    <mergeCell ref="Y16:Y18"/>
    <mergeCell ref="X16:X18"/>
    <mergeCell ref="A15:A18"/>
    <mergeCell ref="G15:H15"/>
    <mergeCell ref="C15:C18"/>
    <mergeCell ref="W16:W18"/>
    <mergeCell ref="V16:V17"/>
    <mergeCell ref="B15:B18"/>
    <mergeCell ref="P16:P17"/>
    <mergeCell ref="O16:O17"/>
    <mergeCell ref="U16:U17"/>
    <mergeCell ref="T16:T17"/>
    <mergeCell ref="S16:S17"/>
    <mergeCell ref="R16:R17"/>
    <mergeCell ref="Q16:Q17"/>
  </mergeCells>
  <phoneticPr fontId="6" type="noConversion"/>
  <pageMargins left="0.7" right="0.7" top="0.75" bottom="0.75" header="0.3" footer="0.3"/>
  <pageSetup paperSize="9" orientation="portrait" r:id="rId1"/>
  <colBreaks count="1" manualBreakCount="1">
    <brk id="22" max="72" man="1"/>
  </colBreaks>
  <drawing r:id="rId2"/>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Farmers, Area, Prod.</vt:lpstr>
      <vt:lpstr>2 Water Use</vt:lpstr>
      <vt:lpstr>3 Profitability</vt:lpstr>
      <vt:lpstr>4 Child Labour</vt:lpstr>
      <vt:lpstr>5 Fertiliser Use</vt:lpstr>
      <vt:lpstr>6 Pesticide Use</vt:lpstr>
      <vt:lpstr>7 RI Compilation-Learning Group</vt:lpstr>
      <vt:lpstr>'1 Farmers, Area, Prod.'!Print_Area</vt:lpstr>
      <vt:lpstr>'2 Water Use'!Print_Area</vt:lpstr>
      <vt:lpstr>'3 Profitability'!Print_Area</vt:lpstr>
      <vt:lpstr>'4 Child Labour'!Print_Area</vt:lpstr>
      <vt:lpstr>'5 Fertiliser Use'!Print_Area</vt:lpstr>
      <vt:lpstr>'6 Pesticide Use'!Print_Area</vt:lpstr>
      <vt:lpstr>'7 RI Compilation-Learning Group'!Print_Area</vt:lpstr>
    </vt:vector>
  </TitlesOfParts>
  <Company>A &amp; A Williams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Williams</dc:creator>
  <cp:lastModifiedBy>Kendra Pasztor</cp:lastModifiedBy>
  <cp:lastPrinted>2013-11-04T16:48:02Z</cp:lastPrinted>
  <dcterms:created xsi:type="dcterms:W3CDTF">2010-01-14T03:19:01Z</dcterms:created>
  <dcterms:modified xsi:type="dcterms:W3CDTF">2013-12-18T12:15:37Z</dcterms:modified>
</cp:coreProperties>
</file>