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2.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autoCompressPictures="0"/>
  <bookViews>
    <workbookView xWindow="-15" yWindow="5970" windowWidth="19230" windowHeight="6000" tabRatio="683" activeTab="4"/>
  </bookViews>
  <sheets>
    <sheet name="Orientação" sheetId="12" r:id="rId1"/>
    <sheet name="I. Informações resumidas" sheetId="6" r:id="rId2"/>
    <sheet name="II. Requisitos Mínimos" sheetId="2" r:id="rId3"/>
    <sheet name="III. Requisitos de Melhoria" sheetId="4" r:id="rId4"/>
    <sheet name="IV. Informações Adicionais" sheetId="13" r:id="rId5"/>
    <sheet name="Min Reqts &amp; Scoring" sheetId="14" state="hidden" r:id="rId6"/>
  </sheets>
  <definedNames>
    <definedName name="_xlnm.Print_Area" localSheetId="1">'I. Informações resumidas'!$A$1:$D$19</definedName>
    <definedName name="_xlnm.Print_Area" localSheetId="2">'II. Requisitos Mínimos'!$A$1:$E$41</definedName>
    <definedName name="_xlnm.Print_Area" localSheetId="3">'III. Requisitos de Melhoria'!$A$1:$J$59</definedName>
    <definedName name="_xlnm.Print_Area" localSheetId="4">'IV. Informações Adicionais'!$A$1:$H$40</definedName>
    <definedName name="_xlnm.Print_Area" localSheetId="0">Orientação!$A$1:$A$18</definedName>
    <definedName name="Z_0629DCB9_B5E8_41AC_B3E0_85FFCF2CE19B_.wvu.PrintArea" localSheetId="0" hidden="1">Orientação!$A$3:$A$16</definedName>
    <definedName name="Z_1AA90BDA_620A_4484_A9F5_D3F8F2853703_.wvu.PrintArea" localSheetId="0" hidden="1">Orientação!$A$3:$A$16</definedName>
    <definedName name="Z_5F18F972_5002_3046_8EFB_B597656C4FF2_.wvu.PrintArea" localSheetId="0" hidden="1">Orientação!$A$3:$A$16</definedName>
    <definedName name="Z_ED4BEF4B_9577_454B_852D_D51F4A2570B8_.wvu.PrintArea" localSheetId="0" hidden="1">Orientação!$A$3:$A$16</definedName>
  </definedNames>
  <calcPr calcId="14562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B17" i="6" l="1"/>
  <c r="B19" i="6"/>
  <c r="E4" i="14"/>
  <c r="F4" i="14"/>
  <c r="G4" i="14"/>
  <c r="H4" i="14"/>
  <c r="K4" i="14"/>
  <c r="E5" i="14"/>
  <c r="F5" i="14"/>
  <c r="G5" i="14"/>
  <c r="K5" i="14"/>
  <c r="E6" i="14"/>
  <c r="F6" i="14"/>
  <c r="G6" i="14"/>
  <c r="K6" i="14"/>
  <c r="E7" i="14"/>
  <c r="F7" i="14"/>
  <c r="G7" i="14"/>
  <c r="H7" i="14"/>
  <c r="I7" i="14"/>
  <c r="K7" i="14"/>
  <c r="E8" i="14"/>
  <c r="F8" i="14"/>
  <c r="G8" i="14"/>
  <c r="H8" i="14"/>
  <c r="I8" i="14"/>
  <c r="K8" i="14"/>
  <c r="E9" i="14"/>
  <c r="F9" i="14"/>
  <c r="G9" i="14"/>
  <c r="H9" i="14"/>
  <c r="I9" i="14"/>
  <c r="K9" i="14"/>
  <c r="E10" i="14"/>
  <c r="F10" i="14"/>
  <c r="G10" i="14"/>
  <c r="H10" i="14"/>
  <c r="I10" i="14"/>
  <c r="K10" i="14"/>
  <c r="E13" i="14"/>
  <c r="F13" i="14"/>
  <c r="G13" i="14"/>
  <c r="H13" i="14"/>
  <c r="K13" i="14"/>
  <c r="E14" i="14"/>
  <c r="F14" i="14"/>
  <c r="G14" i="14"/>
  <c r="H14" i="14"/>
  <c r="I14" i="14"/>
  <c r="J14" i="14"/>
  <c r="K14" i="14"/>
  <c r="E17" i="14"/>
  <c r="F17" i="14"/>
  <c r="G17" i="14"/>
  <c r="H17" i="14"/>
  <c r="K17" i="14"/>
  <c r="E18" i="14"/>
  <c r="F18" i="14"/>
  <c r="G18" i="14"/>
  <c r="H18" i="14"/>
  <c r="I18" i="14"/>
  <c r="K18" i="14"/>
  <c r="E19" i="14"/>
  <c r="F19" i="14"/>
  <c r="G19" i="14"/>
  <c r="H19" i="14"/>
  <c r="I19" i="14"/>
  <c r="K19" i="14"/>
  <c r="E20" i="14"/>
  <c r="F20" i="14"/>
  <c r="G20" i="14"/>
  <c r="H20" i="14"/>
  <c r="I20" i="14"/>
  <c r="J20" i="14"/>
  <c r="K20" i="14"/>
  <c r="E23" i="14"/>
  <c r="F23" i="14"/>
  <c r="G23" i="14"/>
  <c r="H23" i="14"/>
  <c r="K23" i="14"/>
  <c r="E24" i="14"/>
  <c r="F24" i="14"/>
  <c r="G24" i="14"/>
  <c r="H24" i="14"/>
  <c r="I24" i="14"/>
  <c r="K24" i="14"/>
  <c r="E25" i="14"/>
  <c r="F25" i="14"/>
  <c r="K25" i="14"/>
  <c r="E26" i="14"/>
  <c r="F26" i="14"/>
  <c r="G26" i="14"/>
  <c r="H26" i="14"/>
  <c r="I26" i="14"/>
  <c r="K26" i="14"/>
  <c r="E29" i="14"/>
  <c r="F29" i="14"/>
  <c r="G29" i="14"/>
  <c r="H29" i="14"/>
  <c r="K29" i="14"/>
  <c r="E30" i="14"/>
  <c r="F30" i="14"/>
  <c r="G30" i="14"/>
  <c r="H30" i="14"/>
  <c r="I30" i="14"/>
  <c r="K30" i="14"/>
  <c r="E33" i="14"/>
  <c r="F33" i="14"/>
  <c r="G33" i="14"/>
  <c r="K33" i="14"/>
  <c r="E34" i="14"/>
  <c r="F34" i="14"/>
  <c r="G34" i="14"/>
  <c r="H34" i="14"/>
  <c r="K34" i="14"/>
  <c r="E35" i="14"/>
  <c r="F35" i="14"/>
  <c r="G35" i="14"/>
  <c r="H35" i="14"/>
  <c r="I35" i="14"/>
  <c r="K35" i="14"/>
  <c r="E36" i="14"/>
  <c r="F36" i="14"/>
  <c r="G36" i="14"/>
  <c r="H36" i="14"/>
  <c r="I36" i="14"/>
  <c r="K36" i="14"/>
  <c r="E37" i="14"/>
  <c r="F37" i="14"/>
  <c r="G37" i="14"/>
  <c r="H37" i="14"/>
  <c r="I37" i="14"/>
  <c r="K37" i="14"/>
  <c r="E38" i="14"/>
  <c r="F38" i="14"/>
  <c r="G38" i="14"/>
  <c r="H38" i="14"/>
  <c r="I38" i="14"/>
  <c r="K38" i="14"/>
  <c r="E39" i="14"/>
  <c r="F39" i="14"/>
  <c r="G39" i="14"/>
  <c r="H39" i="14"/>
  <c r="I39" i="14"/>
  <c r="K39" i="14"/>
  <c r="E40" i="14"/>
  <c r="F40" i="14"/>
  <c r="G40" i="14"/>
  <c r="H40" i="14"/>
  <c r="I40" i="14"/>
  <c r="K40" i="14"/>
  <c r="E41" i="14"/>
  <c r="F41" i="14"/>
  <c r="G41" i="14"/>
  <c r="H41" i="14"/>
  <c r="I41" i="14"/>
  <c r="K41" i="14"/>
  <c r="E42" i="14"/>
  <c r="F42" i="14"/>
  <c r="G42" i="14"/>
  <c r="H42" i="14"/>
  <c r="I42" i="14"/>
  <c r="K42" i="14"/>
  <c r="E43" i="14"/>
  <c r="F43" i="14"/>
  <c r="G43" i="14"/>
  <c r="H43" i="14"/>
  <c r="I43" i="14"/>
  <c r="K43" i="14"/>
  <c r="E44" i="14"/>
  <c r="F44" i="14"/>
  <c r="G44" i="14"/>
  <c r="H44" i="14"/>
  <c r="I44" i="14"/>
  <c r="K44" i="14"/>
  <c r="E45" i="14"/>
  <c r="F45" i="14"/>
  <c r="G45" i="14"/>
  <c r="H45" i="14"/>
  <c r="I45" i="14"/>
  <c r="K45" i="14"/>
  <c r="E46" i="14"/>
  <c r="F46" i="14"/>
  <c r="G46" i="14"/>
  <c r="H46" i="14"/>
  <c r="I46" i="14"/>
  <c r="K46" i="14"/>
  <c r="E47" i="14"/>
  <c r="F47" i="14"/>
  <c r="G47" i="14"/>
  <c r="H47" i="14"/>
  <c r="I47" i="14"/>
  <c r="J47" i="14"/>
  <c r="K47" i="14"/>
  <c r="E48" i="14"/>
  <c r="F48" i="14"/>
  <c r="G48" i="14"/>
  <c r="H48" i="14"/>
  <c r="I48" i="14"/>
  <c r="K48" i="14"/>
  <c r="E49" i="14"/>
  <c r="F49" i="14"/>
  <c r="G49" i="14"/>
  <c r="H49" i="14"/>
  <c r="I49" i="14"/>
  <c r="K49" i="14"/>
  <c r="E50" i="14"/>
  <c r="F50" i="14"/>
  <c r="G50" i="14"/>
  <c r="H50" i="14"/>
  <c r="I50" i="14"/>
  <c r="J50" i="14"/>
  <c r="K50" i="14"/>
  <c r="E51" i="14"/>
  <c r="F51" i="14"/>
  <c r="G51" i="14"/>
  <c r="H51" i="14"/>
  <c r="I51" i="14"/>
  <c r="K51" i="14"/>
  <c r="E52" i="14"/>
  <c r="F52" i="14"/>
  <c r="G52" i="14"/>
  <c r="H52" i="14"/>
  <c r="I52" i="14"/>
  <c r="K52" i="14"/>
  <c r="E53" i="14"/>
  <c r="F53" i="14"/>
  <c r="G53" i="14"/>
  <c r="H53" i="14"/>
  <c r="I53" i="14"/>
  <c r="K53" i="14"/>
  <c r="E56" i="14"/>
  <c r="F56" i="14"/>
  <c r="K56" i="14"/>
  <c r="E57" i="14"/>
  <c r="F57" i="14"/>
  <c r="G57" i="14"/>
  <c r="H57" i="14"/>
  <c r="I57" i="14"/>
  <c r="K57" i="14"/>
  <c r="E58" i="14"/>
  <c r="F58" i="14"/>
  <c r="G58" i="14"/>
  <c r="H58" i="14"/>
  <c r="I58" i="14"/>
  <c r="K58" i="14"/>
  <c r="E59" i="14"/>
  <c r="F59" i="14"/>
  <c r="G59" i="14"/>
  <c r="H59" i="14"/>
  <c r="I59" i="14"/>
  <c r="K59" i="14"/>
  <c r="K62" i="14"/>
  <c r="A41" i="14"/>
</calcChain>
</file>

<file path=xl/sharedStrings.xml><?xml version="1.0" encoding="utf-8"?>
<sst xmlns="http://schemas.openxmlformats.org/spreadsheetml/2006/main" count="580" uniqueCount="580">
  <si>
    <t>Ações consideradas como resultados</t>
    <phoneticPr fontId="3" type="noConversion"/>
  </si>
  <si>
    <t>FEEDBACK E APRENDIZAGEM</t>
    <phoneticPr fontId="3" type="noConversion"/>
  </si>
  <si>
    <t>Apresente aqui uma lista de quaisquer necessidades identificadas pelos agricultores na Unidade de Produtores (ou a própria Unidade de Produtores) e, em especial, quaisquer barreiras estruturais identificadas que estejam fora do controlo dos agricultores e que impeçam/poçam impedir o cultivo Better Cotton, incluindo recomendações sobre as formas de superar tais barreiras (o que pode incluir, acesso a aconselhamento, participação em capacitação, níveis de alfabetização, políticas governamentais, legislação nacional, condições climáticas, etc.)</t>
    <phoneticPr fontId="3" type="noConversion"/>
  </si>
  <si>
    <t>Faça também uma lista abaixo de quaisquer outras questões relacionadas ao trabalho com Better Cotton</t>
    <phoneticPr fontId="3" type="noConversion"/>
  </si>
  <si>
    <t>Número de trabalhadores capacitados</t>
    <phoneticPr fontId="3" type="noConversion"/>
  </si>
  <si>
    <t>Metodologia usada (escolas de campo, dias de campo, canteiros de demonstração, etc.)</t>
    <phoneticPr fontId="3" type="noConversion"/>
  </si>
  <si>
    <t>Conteúdo da capacitação - indique aqui o conteúdo detalhado da capacitação e quais os Princípios de Produção (proteção da cultura, água, solo, habitat, qualidade da fibra, relações justas de trabalho) abordados pela capacitação, quando aplicável.</t>
    <phoneticPr fontId="3" type="noConversion"/>
  </si>
  <si>
    <r>
      <t xml:space="preserve">Nome da organização que está a proporcionar a </t>
    </r>
    <r>
      <rPr>
        <b/>
        <sz val="10"/>
        <rFont val="Verdana"/>
      </rPr>
      <t>capacitação</t>
    </r>
    <phoneticPr fontId="3" type="noConversion"/>
  </si>
  <si>
    <t>Homens</t>
    <phoneticPr fontId="3" type="noConversion"/>
  </si>
  <si>
    <t>Mulheres</t>
    <phoneticPr fontId="3" type="noConversion"/>
  </si>
  <si>
    <t>Requisitos Mínimos Better Cotton</t>
    <phoneticPr fontId="3" type="noConversion"/>
  </si>
  <si>
    <t>Requisitos de Melhoria Better Cotton</t>
    <phoneticPr fontId="3" type="noConversion"/>
  </si>
  <si>
    <t>Outros tipos de capacitação que não estejam diretamente relacionadas à Better Cotton (por ex. alfabetização, habilidades comerciais, liderança, etc.)</t>
    <phoneticPr fontId="3" type="noConversion"/>
  </si>
  <si>
    <r>
      <t>TOTAL de agricultores e trabalhadores capacitados na Unidade de Produtores</t>
    </r>
    <r>
      <rPr>
        <sz val="10"/>
        <color indexed="23"/>
        <rFont val="Arial"/>
      </rPr>
      <t xml:space="preserve"> (certifique-se de que evita uma contagem dupla no número total daqueles que participaram em mais de uma formação)   </t>
    </r>
    <phoneticPr fontId="3" type="noConversion"/>
  </si>
  <si>
    <t>AVALIAÇÃO INTERNA</t>
    <phoneticPr fontId="3" type="noConversion"/>
  </si>
  <si>
    <t>Nesta guia, o Gerente da Unidade de Produtores precisa de preencher 3 tipos de informações. 1/ REGISTROS DE CAPACITAÇÃO, indicando os diferentes tipos de formações realizadas ao longo da safra com os produtores de porte médio e trabalhadores. A capacitação planeada para a safra de produção, mas que seja efetuada após o envio do relatório (por ex. capacitação sobre as melhores técnicas de cultivo) também deve ser registrada. 2/ REGISTROS DE AVALIAÇÃO das diferentes avaliações internas efetuadas pelo gerente da UP (durante a safra, o gerente da UP deve levar a cabo uma avaliação interna em 10% dos Produtores de porte médio, incluindo todos os facilitadores). 3/ FEEDBACK E APRENDIZAGEM</t>
    <phoneticPr fontId="3" type="noConversion"/>
  </si>
  <si>
    <t>Conformidade com os Requisitos Mínimos Sim/Não (calculada automaticamente a partir da guia II).</t>
    <phoneticPr fontId="3" type="noConversion"/>
  </si>
  <si>
    <t>Duração proposta da licença (1, 3 ou 5 anos calculados a partir da guia III).</t>
    <phoneticPr fontId="3" type="noConversion"/>
  </si>
  <si>
    <t xml:space="preserve">SIM </t>
    <phoneticPr fontId="3" type="noConversion"/>
  </si>
  <si>
    <t xml:space="preserve">NÃO </t>
    <phoneticPr fontId="3" type="noConversion"/>
  </si>
  <si>
    <t xml:space="preserve">SIM </t>
    <phoneticPr fontId="3" type="noConversion"/>
  </si>
  <si>
    <t xml:space="preserve">NÃO </t>
    <phoneticPr fontId="3" type="noConversion"/>
  </si>
  <si>
    <t xml:space="preserve">Respostas </t>
    <phoneticPr fontId="3" type="noConversion"/>
  </si>
  <si>
    <t>nenhuma</t>
    <phoneticPr fontId="3" type="noConversion"/>
  </si>
  <si>
    <t>poucas</t>
    <phoneticPr fontId="3" type="noConversion"/>
  </si>
  <si>
    <t>algumas</t>
    <phoneticPr fontId="3" type="noConversion"/>
  </si>
  <si>
    <t>a maior parte</t>
    <phoneticPr fontId="3" type="noConversion"/>
  </si>
  <si>
    <t>todas</t>
    <phoneticPr fontId="3" type="noConversion"/>
  </si>
  <si>
    <t>I. REGISTOS DE CAPACITAÇÃO</t>
    <phoneticPr fontId="3" type="noConversion"/>
  </si>
  <si>
    <t>Tópico Geral</t>
    <phoneticPr fontId="3" type="noConversion"/>
  </si>
  <si>
    <t>Número de agricultores capacitados</t>
    <phoneticPr fontId="3" type="noConversion"/>
  </si>
  <si>
    <t>Lembrete sobre os Requisitos: O Gerente da Unidade de Produtores deve efetuar uma Avaliação Interna em 10% dos produtores de porte médio (incluindo todos os facilitadores).</t>
    <phoneticPr fontId="3" type="noConversion"/>
  </si>
  <si>
    <t xml:space="preserve">Nome dos Produtores de porte médio visitados (um por linha) - se ainda não tiverem sido visitados todos os produtores de porte médio da amostra, indique o nome das propriedades rurais que serão visitadas antes do final da safra e a data esperada da avaliação. </t>
    <phoneticPr fontId="3" type="noConversion"/>
  </si>
  <si>
    <t>Data da Avaliação Interna</t>
    <phoneticPr fontId="3" type="noConversion"/>
  </si>
  <si>
    <t>Resumo das conclusões relevantes (conforme plano de ação corretivo)</t>
    <phoneticPr fontId="3" type="noConversion"/>
  </si>
  <si>
    <t xml:space="preserve">Esta guia recolhe todas as informações sobre o perfil geral da Unidade de Produtores. A mesma fornece ainda dois cálculos automáticos: (i) se a Unidade de Produtores está em conformidade com os Requisitos Mínimos Better Cotton (tendo em conta as informações fornecidas na guia II. Requisitos Mínimos - e (ii) a duração proposta da licença com base na resposta às questões sobre os Requisitos de Melhoria (guia III  Requisitos de Melhoria). Requisitos de Melhoria A secretaria da BCI define o sistema de pontuação com base nesse questionário (desconhecido para o usuário afim de que não influencie o preenchimento do mesmo). A pontuação determina em que faixa a Unidade de Produtores se encontra: Aprovado (licença de 1 ano), Avançado (3 anos de licença) e Nível de Mestrado (5 anos de licença). </t>
    <phoneticPr fontId="3" type="noConversion"/>
  </si>
  <si>
    <t>II. REQUISITOS MÍNIMOS</t>
    <phoneticPr fontId="3" type="noConversion"/>
  </si>
  <si>
    <t>III. REQUISITOS DE MELHORIA</t>
    <phoneticPr fontId="3" type="noConversion"/>
  </si>
  <si>
    <t>IV. INFORMAÇÕES ADICIONAIS</t>
    <phoneticPr fontId="3" type="noConversion"/>
  </si>
  <si>
    <t>Estimativa de propriedades rurais na Unidade de Produtores que são membros da organização do produtor.</t>
  </si>
  <si>
    <t>Estimativa de organizações de Produtores com mulheres em posições de responsabilidade (ex. posição de tomada de decisões, membros da diretoria etc.)</t>
  </si>
  <si>
    <t>P37</t>
  </si>
  <si>
    <t>P38</t>
  </si>
  <si>
    <t>P39</t>
  </si>
  <si>
    <t xml:space="preserve">Requisitos Básicos </t>
  </si>
  <si>
    <t>ORIENTAÇÃO</t>
    <phoneticPr fontId="3" type="noConversion"/>
  </si>
  <si>
    <t>6.15, 6.23, 6.24</t>
  </si>
  <si>
    <t>Salários</t>
  </si>
  <si>
    <t>Estimativa de propriedades rurais informadas sobre o salário mínimo aplicável legalmente (salário mínimo estatutário aplicável regional e nacionalmente para agricultura, salário acordado coletivamenre, mínimo do setor)?</t>
  </si>
  <si>
    <t>Estimativa das propriedades rurais com empregados pagos mais de 15% acima do salário mínimo aplicável?</t>
  </si>
  <si>
    <t>P29</t>
  </si>
  <si>
    <t>Salários por produção</t>
  </si>
  <si>
    <t>Estimativa das propriedades rurais que pagam salário por produção adequado, para que o trabalhador seja remunerado com o salário mínimo nacional aplicável ou norma regional (aquele que for maior) durante as jornadas de trabalho normais e sob condições operacionais normais?</t>
  </si>
  <si>
    <t>não se aplica</t>
  </si>
  <si>
    <t>P30</t>
  </si>
  <si>
    <t>Forma de pagamento</t>
  </si>
  <si>
    <t xml:space="preserve">Estimativa das propriedades rurais em que os trabalhadores são pagos regularmente em dinheiro ou de outro modo que lhes seja conveniente? </t>
  </si>
  <si>
    <t>P31</t>
  </si>
  <si>
    <t>P35</t>
  </si>
  <si>
    <t>Trabalhadores temporários e sazonais</t>
  </si>
  <si>
    <t>Estimativa de propriedades rurais com uma política que lide com o modo como os trabalhadores temporários, sazonais e terceirizados são tratados?</t>
  </si>
  <si>
    <t>7. ORGANIZAÇÃO DE PRODUTORES</t>
  </si>
  <si>
    <t>P36</t>
  </si>
  <si>
    <t>Estimativa das propriedades rurais que adotam práticas para incrementar a biodiversidade em linha com o plano de melhoria contínua.</t>
  </si>
  <si>
    <t>Atividade da comunidade</t>
  </si>
  <si>
    <t>Estimativa de propriedades rurais que são membros de grupos locais de proprietários de terras, ou de um programa de biodiversidade que regularmente funciona para melhorar a paisagem ou biodiversidade local</t>
  </si>
  <si>
    <t>nenhuma</t>
  </si>
  <si>
    <t>poucas</t>
  </si>
  <si>
    <t>algumas</t>
  </si>
  <si>
    <t>a maior parte</t>
  </si>
  <si>
    <t>todas</t>
  </si>
  <si>
    <t>Estimativa das propriedades rurais que adotam práticas para maximizar a qualidade da fibra em linha com o plano de melhoria contínua.</t>
  </si>
  <si>
    <t xml:space="preserve">Estimativa das propriedades rurais com pessoas ou grupos específicos de promoção das Relações Justas de Trabalho nas suas comunidades (ex. comités de Relações Justas de Trabalho, comités de monitoração de trabalho infantil, grupo de pressão local, agricultor padrão, etc.) </t>
  </si>
  <si>
    <t>Estimativa de propriedades rurais que proporcionam um local limpo para que os trabalhadores comam, assim como casas de banho limpas, água potável, alojamento adequado (se residirem na propriedade) e acesso a tratamento médico adequado gratuito?</t>
  </si>
  <si>
    <t>P28</t>
  </si>
  <si>
    <t>Saúde e segurança no local de trabalho</t>
  </si>
  <si>
    <t xml:space="preserve">Estimativa de propriedades rurais que realizaram uma avaliação formal de todos os perigos potenciais do local de trabalho que conduziu ao estabelecimento de procedimentos de práticas de trabalho seguras para todos os perigos?  </t>
  </si>
  <si>
    <t>Estimativa das propriedades rurais que mantêm um registo de todos os acidentes e doenças relacionados ao trabalho?</t>
  </si>
  <si>
    <t>Acidentes e emergências</t>
  </si>
  <si>
    <t>Estimativa das propriedades rurais que possuem medidas eficazes para contratar os acidentes e emergências, incluindo primeiros socorros e acesso a transporte adequado para as instalações médicas?</t>
  </si>
  <si>
    <t>Os empregadores não irão exercer nem tolerar a utilização de punição física, coerção física ou mental, assédio sexual ou de outra natureza, ou abuso físico e verbal de qualquer natureza.</t>
  </si>
  <si>
    <t xml:space="preserve">Os dados da UP (Nome da Unidade de Produtores, localização, número de agricultores (M/F), número de trabalhadores (M/F), produção de algodão em caroço esperada, nome das beneficiadoras, etc.) são atualizados anualmente, o mais tardar, um mês após o plantio. </t>
  </si>
  <si>
    <t xml:space="preserve">A UP opera um sistema de recolha, compilação e comunicação de dados precisos dos agricultores para a UP, e para a BCI. </t>
  </si>
  <si>
    <t>P32</t>
  </si>
  <si>
    <t>6.19, 6.23, 6.24</t>
  </si>
  <si>
    <t>Condições de trabalho</t>
  </si>
  <si>
    <t>Estimativa de propriedades rurais informadas sobre os requisitos legais mínimos sobre condições de trabalho para trabalhadores rurais (incluindo requisitos referentes à carga horária e horas extras)?</t>
  </si>
  <si>
    <t>não há legislação disponível</t>
  </si>
  <si>
    <t>P33</t>
  </si>
  <si>
    <t>Contratos de emprego</t>
  </si>
  <si>
    <t>Estimativa das propriedades rurais com trabalhadores empregados com contrato por escrito?</t>
  </si>
  <si>
    <t>P34</t>
  </si>
  <si>
    <t>Registos de emprego</t>
  </si>
  <si>
    <t>Estimativa das propriedades rurais que adotam as práticas de manejo da água recomendadas para garantir que a sua extração não causa efeitos adversos na água do subsolo nem nos corpos de água, de acordo com o plano de melhoria contínua.</t>
  </si>
  <si>
    <t>Estimativa das propriedades rurais que adotam as práticas de manejo do solo recomendadas de modo a manter e incrementar a estrutura e fertilidade do solo de acordo com o plano de melhoria contínua.</t>
  </si>
  <si>
    <t>Estimativa das propriedades rurais com aplicação de nutrientes com base nos resultados de teste do solo.</t>
  </si>
  <si>
    <t>Estimativa das propriedades rurais que adotam práticas de manejo do solo para minimizar a erosão.</t>
  </si>
  <si>
    <r>
      <t xml:space="preserve">O relatório de autoavaliação para produtores de porte médio deve ser enviado para os Gerentes Nacionais BCI (ou Parceiros Estratégicos que operam em nome da BCI em países com parcerias) </t>
    </r>
    <r>
      <rPr>
        <b/>
        <sz val="10"/>
        <rFont val="Verdana"/>
      </rPr>
      <t xml:space="preserve">pelo menos 4 semanas antes da primeira colheita de algodão </t>
    </r>
    <r>
      <rPr>
        <sz val="10"/>
        <rFont val="Verdana"/>
      </rPr>
      <t xml:space="preserve">dos agricultores na Unidade de Produtores. </t>
    </r>
  </si>
  <si>
    <t xml:space="preserve">Número total de agricultores na Unidade de Produtores </t>
  </si>
  <si>
    <t xml:space="preserve">Adoção de um programa de Manejo Integrado de Pragas que inclui os seguintes princípios: 
i) cultivo de uma lavoura saudável,
ii) prevenção do aumento das populações de pragas, e a difusão de doenças, e
iii) preservação e aprimoramento das populações de organismos benéficos, e
iv) observações do aspeto da lavoura,  principais pragas e insetos benéficos através de vistorias regulares ao campo, e
v) manejo da resistência.
</t>
  </si>
  <si>
    <t xml:space="preserve">Não há trabalho infantil, de acordo com a Convenção 138 da OIT </t>
  </si>
  <si>
    <t>Estimativa das propriedades rurais com instalações equipadas com água potável e para limpeza colocadas razoavelmente próximas do local de trabalho e acessíveis a todos.</t>
  </si>
  <si>
    <t>Associação a um sindicato</t>
  </si>
  <si>
    <t>Estimativa de propriedades rurais com trabalhadores filiados a um sindicato</t>
  </si>
  <si>
    <t>Estimativa das propriedades rurais que concedem acesso e recursos razoáveis aos representantes dos trabalhadores.</t>
  </si>
  <si>
    <t>Capacitação e política de saúde e segurança</t>
  </si>
  <si>
    <t>Acesso a representantes do sindicato</t>
  </si>
  <si>
    <t>Estimativa de propriedades rurais com políticas de saúde e segurança disponíveis e informadas aos trabalhadores?</t>
  </si>
  <si>
    <t xml:space="preserve">A autoavaliação referente aos Requisitos de Melhorias deve ser efetuada apenas quando for emitida a licença inicial ou aquando da renovação da mesma, para determinar a duração da licença. </t>
    <phoneticPr fontId="3" type="noConversion"/>
  </si>
  <si>
    <r>
      <t xml:space="preserve">Os Requisitos Mínimos são apenas a primeira fase. Simultaneamente, os produtores são incentivados a continuar o seu desenvolvimento através dos </t>
    </r>
    <r>
      <rPr>
        <i/>
        <sz val="10"/>
        <color indexed="23"/>
        <rFont val="Arial"/>
      </rPr>
      <t>Requisitos de Melhoria</t>
    </r>
    <r>
      <rPr>
        <sz val="10"/>
        <color indexed="23"/>
        <rFont val="Arial"/>
      </rPr>
      <t>. As melhorias são medidas por meio de um questionário conciso, que consiste numa narrativa contínua de como as coisas estão a mudar para melhor. A Unidade de Produtores recebe uma pontuação com base nas suas respostas, e os seus resultados são apresentados de forma transparente em faixas de desempenho para cada categoria de agricultor. As Unidades de Produtores que obtenham uma pontuação alta são recompensados com a extensão do seu período de licenciamento Better Cotton.  Quanto melhor a pontuação, mais longa a licença.</t>
    </r>
    <phoneticPr fontId="3" type="noConversion"/>
  </si>
  <si>
    <t xml:space="preserve"> </t>
    <phoneticPr fontId="3" type="noConversion"/>
  </si>
  <si>
    <t>Razões para não conformidade (quando aplicável, descreva as razões para não recomendar uma Unidade de Produtores).</t>
    <phoneticPr fontId="3" type="noConversion"/>
  </si>
  <si>
    <r>
      <t xml:space="preserve">Para obter a licença para cultivar Better Cotton, a Unidade de Produtores  deve satisfazer um conjunto de </t>
    </r>
    <r>
      <rPr>
        <i/>
        <sz val="10"/>
        <color indexed="23"/>
        <rFont val="Arial"/>
      </rPr>
      <t>Requisitos Mínimos</t>
    </r>
    <r>
      <rPr>
        <sz val="10"/>
        <color indexed="23"/>
        <rFont val="Arial"/>
      </rPr>
      <t xml:space="preserve">. Os Critérios Mínimos de Produção, Critérios de Gestão e Relatórios de Indicadores de Resultados fazem todos parte dos Requisitos Mínimos. Estes garantem que o Better Cotton satisfaz os padrões claramente definidos para utilização de defensivos, manejo de água, relações justas de trabalho, manutenção de registro, capacitação e outros fatores. </t>
    </r>
    <phoneticPr fontId="3" type="noConversion"/>
  </si>
  <si>
    <t>RELATÓRIO DE AUTOAVALIAÇÃO PARA PRODUTORES DE PORTE MÉDIO</t>
  </si>
  <si>
    <t xml:space="preserve">(i) avaliar o nível de adoção das práticas promovidas no programa de capacitação no âmbito do agricultor; e </t>
  </si>
  <si>
    <t xml:space="preserve">Estimativa das propriedades rurais em que os defensivos são sempre preparados e aplicados por pessoas que utilizam corretamente o equipamento de segurança e proteção adequado. </t>
  </si>
  <si>
    <t xml:space="preserve">Estimativa das propriedades rurais que aplicam defensivos em condições climáticas adequadas, de acordo com as instruções do rótulo, com equipamento apropriado e em bom estado. </t>
  </si>
  <si>
    <t>Estimativa das propriedades rurais que descartam seguramente as embalagens de defensivos</t>
  </si>
  <si>
    <t xml:space="preserve">Instituição: </t>
    <phoneticPr fontId="3" type="noConversion"/>
  </si>
  <si>
    <t xml:space="preserve">Nome do Gerente da Unidade de Produtores </t>
    <phoneticPr fontId="3" type="noConversion"/>
  </si>
  <si>
    <t xml:space="preserve">e-mail: </t>
    <phoneticPr fontId="3" type="noConversion"/>
  </si>
  <si>
    <t xml:space="preserve">Tel: </t>
    <phoneticPr fontId="3" type="noConversion"/>
  </si>
  <si>
    <t xml:space="preserve">O relatório precisa de ser preenchido pelo Gerente da Unidade de Produtores. As informações que precisam ser preenchidas pelo gerente da UP estão destacadas a laranja. Quando os cálculos são feitos automaticamente pela folha de cálculo, a caixa relevante é destacada a preto. </t>
    <phoneticPr fontId="3" type="noConversion"/>
  </si>
  <si>
    <t xml:space="preserve">Esta autoavaliação deve ser feita com base no Sistema de Gestão Interna (SGI) da Unidade de Produtores e coordenada pelo Gerente da UP durante a safra de produção. Consulte o Programa de Garantia Better Cotton para obter mais informações sobre os requisitos do SGI. </t>
    <phoneticPr fontId="3" type="noConversion"/>
  </si>
  <si>
    <t>Utilização apenas de defensivos que são:</t>
  </si>
  <si>
    <t>1.3</t>
  </si>
  <si>
    <t>Os defensivos apresentados nos Anexos A e B da Convenção de Estocolmo não são utilizados.</t>
  </si>
  <si>
    <t>1.4</t>
  </si>
  <si>
    <t>Os defensivos são preparados e aplicados por pessoas:</t>
  </si>
  <si>
    <t>2.1</t>
  </si>
  <si>
    <t>Água</t>
  </si>
  <si>
    <t>Adoção de boas práticas de manejo que otimizem o uso da água (aplicação para algodão sequeiro e irrigado).</t>
  </si>
  <si>
    <t>4.2</t>
  </si>
  <si>
    <t>Habitat</t>
  </si>
  <si>
    <t>Não há práticas de discriminação (distinção, exclusão ou preferência) que rejeitem ou impeçam a igualdade de oportunidades, condições ou tratamento, com base em características individuais e associação ou participação de grupos.</t>
  </si>
  <si>
    <t>Relações Justas de Trabalho/Liberdade de Associação</t>
  </si>
  <si>
    <t>Todos os trabalhadores e empregadores têm o direito de estabelecer e participar em organizações da sua própria escolha, podendo definir as suas constituições e regras, eleger os seus representantes e formular os seus programas.</t>
  </si>
  <si>
    <t>Relações Justas de Trabalho/ Negociação coletiva</t>
  </si>
  <si>
    <t>Trabalhadores e empregadores têm o direito de negociar de forma coletiva.</t>
  </si>
  <si>
    <t>Relações Justas de Trabalho/Tratamento e Práticas Disciplinares Básicas</t>
  </si>
  <si>
    <t>Material de Capacitação</t>
  </si>
  <si>
    <t xml:space="preserve">Número de atividades de atendimento a grupos alvo específicos além dos agricultores (ex. mulheres, crianças, trabalhadores casuais, trabalhadores migrantes; autoridades locais, professores, aplicadores de defensivos, colhedores, etc.) </t>
  </si>
  <si>
    <t>P20</t>
  </si>
  <si>
    <t>Fortalecimento de capacidades locais</t>
  </si>
  <si>
    <t>P5</t>
  </si>
  <si>
    <t>1.7</t>
  </si>
  <si>
    <t>P6</t>
  </si>
  <si>
    <t>1.8</t>
  </si>
  <si>
    <t>Aplicação de defensivo</t>
  </si>
  <si>
    <t>Saúde e segurança</t>
  </si>
  <si>
    <t>P14</t>
  </si>
  <si>
    <t>4.1</t>
  </si>
  <si>
    <t>P21</t>
  </si>
  <si>
    <t>6.2</t>
  </si>
  <si>
    <t>(ii) identificar e abordar problemas/riscos associados à implementação/ potencial não conformidade; e</t>
  </si>
  <si>
    <t>(iii) planear/executar a implementação de ações corretivas, resultantes de atividades de monitoração.</t>
  </si>
  <si>
    <t>P22</t>
  </si>
  <si>
    <t>Relações Justas de Trabalho/Piores formas de trabalho infantil</t>
  </si>
  <si>
    <t xml:space="preserve">Para trabalhos perigosos, a idade mínima é 18 anos. </t>
  </si>
  <si>
    <t>6.5</t>
  </si>
  <si>
    <t>Relações Justas de Trabalho/Trabalho Forçado</t>
  </si>
  <si>
    <t>O emprego é escolhido livremente: não existe mão-de-obra obrigatória ou forçada, incluindo mão-de-obra proveniente do tráfico de seres humanos ou trabalho forçado para o pagamento de dívidas (bonded labour).</t>
  </si>
  <si>
    <t>6.6</t>
  </si>
  <si>
    <t>Relações Justas de Trabalho/Sem discriminação</t>
  </si>
  <si>
    <t>Nº dos Critérios BCI</t>
  </si>
  <si>
    <t>Princípios de Produção BCI</t>
  </si>
  <si>
    <t>Critérios Mínimos de Produção</t>
  </si>
  <si>
    <t>1.1</t>
  </si>
  <si>
    <t>Melhores práticas</t>
  </si>
  <si>
    <t>M5</t>
  </si>
  <si>
    <t>M6</t>
  </si>
  <si>
    <t>Gestão de dados</t>
  </si>
  <si>
    <t>M7</t>
  </si>
  <si>
    <t>Monitoração e Revisão</t>
  </si>
  <si>
    <t>N°</t>
  </si>
  <si>
    <t>M1</t>
  </si>
  <si>
    <t>Formação de Capacitadores</t>
  </si>
  <si>
    <t>M2</t>
  </si>
  <si>
    <t>M3</t>
  </si>
  <si>
    <t>A autoavaliação sobre os Requisitos Mínimos deve ser efetuada anualmente.</t>
    <phoneticPr fontId="3" type="noConversion"/>
  </si>
  <si>
    <t>I. INFORMAÇÕES RESUMIDAS</t>
    <phoneticPr fontId="3" type="noConversion"/>
  </si>
  <si>
    <t>(i) registados nacionalmente para uso na cultura a ser tratada; e</t>
  </si>
  <si>
    <t>(i) saudáveis;</t>
  </si>
  <si>
    <t>(ii) (ii) capacitadas e treinadas para a aplicação de defensivos</t>
  </si>
  <si>
    <t>(iii) maiores de 18 anos, e</t>
  </si>
  <si>
    <t>(iv) que não estejam grávidas nem a amamentar.</t>
  </si>
  <si>
    <t>Número de melhores práticas (validadas localmente) para melhorar a biodiversidade na, e em redor da, propriedade rural, partilhadas com os agricultores através de material de disseminação adequado e na língua local.</t>
  </si>
  <si>
    <t>P15</t>
  </si>
  <si>
    <t>P24</t>
  </si>
  <si>
    <t>Planeamento</t>
  </si>
  <si>
    <t>P18</t>
  </si>
  <si>
    <t>6.1 a 6.6</t>
  </si>
  <si>
    <t>Aliança / Parceria</t>
  </si>
  <si>
    <t>Número de alianças / parcerias estabelecidas pela Unidade de Produtores com organizações locais sobre Relações justas de trabalho</t>
  </si>
  <si>
    <t>P19</t>
  </si>
  <si>
    <t>Atendimento</t>
  </si>
  <si>
    <t>P3</t>
  </si>
  <si>
    <t>1.5</t>
  </si>
  <si>
    <t>Escolha de defensivo</t>
  </si>
  <si>
    <t xml:space="preserve">Na Unidade de Produtores, a utilização dos defensivos apresentados nas Classes 1a e 1b da OMS e no Anexo III da Convenção de Roterdão é: </t>
  </si>
  <si>
    <t xml:space="preserve">Se aplicável o período de descontinuação será </t>
  </si>
  <si>
    <t>P4</t>
  </si>
  <si>
    <t>1.6</t>
  </si>
  <si>
    <t>Uso de EPI</t>
  </si>
  <si>
    <t>1.2</t>
  </si>
  <si>
    <t>Estão disponíveis materiais de capacitação para facilitadores e agricultores de modo a cobrir todos os Critérios Mínimos de Produção.</t>
  </si>
  <si>
    <t>Número total de hectares</t>
    <phoneticPr fontId="3" type="noConversion"/>
  </si>
  <si>
    <t>Número total de facilitadores</t>
    <phoneticPr fontId="3" type="noConversion"/>
  </si>
  <si>
    <t>Nome das beneficiadoras às quais se espera que o algodão seja entregue</t>
    <phoneticPr fontId="3" type="noConversion"/>
  </si>
  <si>
    <t>Os pequenos agricultores (incluindo arrendatários, meeiros e outras categorias) têm o direito, em caráter voluntário, de estabelecer e desenvolver organizações que representem os seus interesses.</t>
  </si>
  <si>
    <t>6.3</t>
  </si>
  <si>
    <t>Relações Justas de Trabalho/Trabalho infantil</t>
  </si>
  <si>
    <t>A utilização e conversão das terras para a cotonicultura está em conformidade com a legislação nacional relacionada ao uso de terras agrícolas.</t>
  </si>
  <si>
    <t>5.2</t>
  </si>
  <si>
    <t>Qualidade da Fibra</t>
  </si>
  <si>
    <t>Proteção da Cultura</t>
  </si>
  <si>
    <t>Registos de Capacitação</t>
  </si>
  <si>
    <t>P23</t>
  </si>
  <si>
    <t>Número de melhores práticas (validadas localmente), relacionadas ao manejo da água, partilhadas com os agricultores através de material de disseminação adequado e na língua local.</t>
  </si>
  <si>
    <t>P11</t>
  </si>
  <si>
    <t>3.1</t>
  </si>
  <si>
    <t>P12</t>
  </si>
  <si>
    <t>3.2</t>
  </si>
  <si>
    <t>P13</t>
  </si>
  <si>
    <t>Questões</t>
  </si>
  <si>
    <t>A Unidade de Produtores tem um programa (ou faz parte de um programa) para desenvolver uma organização de produtores eficiente e/ou fortalecer as existentes</t>
  </si>
  <si>
    <t>P25</t>
  </si>
  <si>
    <t>P26</t>
  </si>
  <si>
    <t>P27</t>
  </si>
  <si>
    <t>A UP opera um sistema que garanta que os agricultores podem manter um Livro de Campo do Produtor e que podem aprender com isso</t>
  </si>
  <si>
    <t>A UP opera um sistema de revisão do progresso em relação ao seu plano para:</t>
  </si>
  <si>
    <t>M8</t>
  </si>
  <si>
    <t xml:space="preserve">a maior parte </t>
    <phoneticPr fontId="3" type="noConversion"/>
  </si>
  <si>
    <t>nenhuma</t>
    <phoneticPr fontId="3" type="noConversion"/>
  </si>
  <si>
    <t>a maior parte</t>
    <phoneticPr fontId="3" type="noConversion"/>
  </si>
  <si>
    <t>sim</t>
    <phoneticPr fontId="3" type="noConversion"/>
  </si>
  <si>
    <t>não</t>
    <phoneticPr fontId="3" type="noConversion"/>
  </si>
  <si>
    <t>nenhuma</t>
    <phoneticPr fontId="3" type="noConversion"/>
  </si>
  <si>
    <t>1. CRITÉRIOS MÍNIMOS DE PRODUÇÃO</t>
    <phoneticPr fontId="3" type="noConversion"/>
  </si>
  <si>
    <t>N°</t>
    <phoneticPr fontId="3" type="noConversion"/>
  </si>
  <si>
    <t>Nome da Unidade de Produtores</t>
    <phoneticPr fontId="3" type="noConversion"/>
  </si>
  <si>
    <t xml:space="preserve">Número de Referência da Unidade de Produtores </t>
    <phoneticPr fontId="3" type="noConversion"/>
  </si>
  <si>
    <t>País</t>
    <phoneticPr fontId="3" type="noConversion"/>
  </si>
  <si>
    <t>Estado</t>
    <phoneticPr fontId="3" type="noConversion"/>
  </si>
  <si>
    <t>todas</t>
    <phoneticPr fontId="3" type="noConversion"/>
  </si>
  <si>
    <t>2. ÁGUA</t>
    <phoneticPr fontId="3" type="noConversion"/>
  </si>
  <si>
    <t>não se aplica</t>
    <phoneticPr fontId="3" type="noConversion"/>
  </si>
  <si>
    <t>todas</t>
    <phoneticPr fontId="3" type="noConversion"/>
  </si>
  <si>
    <t>Respostas</t>
    <phoneticPr fontId="3" type="noConversion"/>
  </si>
  <si>
    <t>3. SOLO</t>
    <phoneticPr fontId="3" type="noConversion"/>
  </si>
  <si>
    <t>4. HABITAT</t>
    <phoneticPr fontId="3" type="noConversion"/>
  </si>
  <si>
    <t xml:space="preserve">1. INFORMAÇÕES RESUMIDAS SOBRE A UNIDADE DE PRODUTORES: </t>
    <phoneticPr fontId="3" type="noConversion"/>
  </si>
  <si>
    <t>5. QUALIDADE DA FIBRA</t>
    <phoneticPr fontId="3" type="noConversion"/>
  </si>
  <si>
    <t>Respostas</t>
    <phoneticPr fontId="3" type="noConversion"/>
  </si>
  <si>
    <t xml:space="preserve">REQUISITOS DE MELHORIA </t>
    <phoneticPr fontId="3" type="noConversion"/>
  </si>
  <si>
    <t>2. CRITÉRIOS DE GESTÃO</t>
    <phoneticPr fontId="3" type="noConversion"/>
  </si>
  <si>
    <t>3. RELATÓRIO SOBRE INDICADORES DE RESULTADOS</t>
    <phoneticPr fontId="3" type="noConversion"/>
  </si>
  <si>
    <t>Indicadores de Resultados devem ser reportados à BCI no prazo máximo de 12 semanas após a colheita</t>
    <phoneticPr fontId="3" type="noConversion"/>
  </si>
  <si>
    <t>Data programada para o envio de Indicadores de Resultados</t>
    <phoneticPr fontId="3" type="noConversion"/>
  </si>
  <si>
    <t>1. PROTEÇÃO DA CULTURA</t>
    <phoneticPr fontId="3" type="noConversion"/>
  </si>
  <si>
    <t>Número total de trabalhadores (M/F)</t>
    <phoneticPr fontId="3" type="noConversion"/>
  </si>
  <si>
    <t xml:space="preserve"> Autoavaliação efetuada por</t>
    <phoneticPr fontId="3" type="noConversion"/>
  </si>
  <si>
    <t>Data do Relatório (dia/mês/ano)</t>
    <phoneticPr fontId="3" type="noConversion"/>
  </si>
  <si>
    <t>Número de melhores práticas (validadas localmente), relacionadas à proteção da cultura partilhadas com agricultores/aplicadores de defensivos através de material de disseminação adequado e na língua local.</t>
    <phoneticPr fontId="3" type="noConversion"/>
  </si>
  <si>
    <t>M4</t>
  </si>
  <si>
    <t>Trabalhadores</t>
  </si>
  <si>
    <t>6.4</t>
  </si>
  <si>
    <t>6.1</t>
  </si>
  <si>
    <t>P7</t>
  </si>
  <si>
    <t>1.9</t>
  </si>
  <si>
    <t>Embalagens de defensivos</t>
  </si>
  <si>
    <t>P8</t>
  </si>
  <si>
    <t>2.1, 2.2</t>
  </si>
  <si>
    <t xml:space="preserve">Melhores práticas </t>
  </si>
  <si>
    <t>P10</t>
  </si>
  <si>
    <t>3.1, 3.2, 3.3</t>
  </si>
  <si>
    <t>Critérios BCI</t>
  </si>
  <si>
    <t>Tema</t>
  </si>
  <si>
    <t>P1</t>
  </si>
  <si>
    <t>1.1a 1.9</t>
  </si>
  <si>
    <t>P2</t>
  </si>
  <si>
    <t>O Plano de Melhoria Contínua está disponível no âmbito da Unidade de Produtores e é revisto por esta anualmente</t>
  </si>
  <si>
    <t xml:space="preserve">A UP tem um protocolo para identificar os trabalhadores (familiares ou contratados) na propriedade rural e capacitá-los em relação a todos os aspetos importantes relativos às Relações Justas de Trabalho </t>
  </si>
  <si>
    <t>Livro de Campo do Agricultor</t>
  </si>
  <si>
    <t>Os dados anuais sobre o número de agricultores e trabalhadores capacitados na UP, por género/tópicos/metodologia utilizada são comunicados à BCI.</t>
  </si>
  <si>
    <t>M9</t>
  </si>
  <si>
    <t>Relações Justas de Trabalho/Liberdade de Associação</t>
  </si>
  <si>
    <t xml:space="preserve">A credibilidade do Programa de Garantia Better Cotton baseia-se numa série de mecanismos complementares: a Autoavaliação na Unidade de Produtores, as verificações de credibilidade por parceiros (pela BCI e/ou Parceiros) e as verificações independentes (por examinadores independentes). Consulte o modelo de relatório de avaliação externa para visualizar as perguntas feitas pelos assessores. </t>
    <phoneticPr fontId="3" type="noConversion"/>
  </si>
  <si>
    <t xml:space="preserve">nenhuma </t>
    <phoneticPr fontId="3" type="noConversion"/>
  </si>
  <si>
    <t xml:space="preserve">mais de 2 </t>
    <phoneticPr fontId="3" type="noConversion"/>
  </si>
  <si>
    <t>Número de melhores práticas (validadas localmente) para maximizar a qualidade da fibra partilhadas com os agricultores através de material de disseminação adequado e na língua local.</t>
    <phoneticPr fontId="3" type="noConversion"/>
  </si>
  <si>
    <t>sim</t>
    <phoneticPr fontId="3" type="noConversion"/>
  </si>
  <si>
    <t>não</t>
    <phoneticPr fontId="3" type="noConversion"/>
  </si>
  <si>
    <t xml:space="preserve">nenhuma </t>
    <phoneticPr fontId="3" type="noConversion"/>
  </si>
  <si>
    <t>poucas</t>
    <phoneticPr fontId="3" type="noConversion"/>
  </si>
  <si>
    <t>algumas</t>
    <phoneticPr fontId="3" type="noConversion"/>
  </si>
  <si>
    <t>a maior parte</t>
    <phoneticPr fontId="3" type="noConversion"/>
  </si>
  <si>
    <t>todas</t>
    <phoneticPr fontId="3" type="noConversion"/>
  </si>
  <si>
    <t xml:space="preserve">a maior parte </t>
    <phoneticPr fontId="3" type="noConversion"/>
  </si>
  <si>
    <t>nenhuma</t>
    <phoneticPr fontId="3" type="noConversion"/>
  </si>
  <si>
    <t>mais do que 3</t>
    <phoneticPr fontId="3" type="noConversion"/>
  </si>
  <si>
    <t>Questões</t>
    <phoneticPr fontId="3" type="noConversion"/>
  </si>
  <si>
    <t>6. RELAÇÕES JUSTAS DE TRABALHO</t>
    <phoneticPr fontId="3" type="noConversion"/>
  </si>
  <si>
    <t>comum</t>
    <phoneticPr fontId="3" type="noConversion"/>
  </si>
  <si>
    <t>limitada</t>
    <phoneticPr fontId="3" type="noConversion"/>
  </si>
  <si>
    <t>Nula/Banida</t>
    <phoneticPr fontId="3" type="noConversion"/>
  </si>
  <si>
    <t>no próximo ano</t>
    <phoneticPr fontId="3" type="noConversion"/>
  </si>
  <si>
    <t>nos próximos 2 a 3 anos</t>
    <phoneticPr fontId="3" type="noConversion"/>
  </si>
  <si>
    <t>3 anos ou mais</t>
    <phoneticPr fontId="3" type="noConversion"/>
  </si>
  <si>
    <t>nenhuma</t>
    <phoneticPr fontId="3" type="noConversion"/>
  </si>
  <si>
    <t>poucas</t>
    <phoneticPr fontId="3" type="noConversion"/>
  </si>
  <si>
    <t xml:space="preserve">algumas </t>
    <phoneticPr fontId="3" type="noConversion"/>
  </si>
  <si>
    <t>a maior parte</t>
    <phoneticPr fontId="3" type="noConversion"/>
  </si>
  <si>
    <t>Nenhuma</t>
    <phoneticPr fontId="3" type="noConversion"/>
  </si>
  <si>
    <t>algumas</t>
    <phoneticPr fontId="3" type="noConversion"/>
  </si>
  <si>
    <t xml:space="preserve">a maior parte </t>
    <phoneticPr fontId="3" type="noConversion"/>
  </si>
  <si>
    <t>nenhuma</t>
    <phoneticPr fontId="3" type="noConversion"/>
  </si>
  <si>
    <t>mais de 2</t>
    <phoneticPr fontId="3" type="noConversion"/>
  </si>
  <si>
    <t>nenhuma</t>
    <phoneticPr fontId="3" type="noConversion"/>
  </si>
  <si>
    <t>poucas</t>
    <phoneticPr fontId="3" type="noConversion"/>
  </si>
  <si>
    <t>algumas</t>
    <phoneticPr fontId="3" type="noConversion"/>
  </si>
  <si>
    <t>a maior parte</t>
    <phoneticPr fontId="3" type="noConversion"/>
  </si>
  <si>
    <t>Minimum Requirements - Yes/No Check Box</t>
  </si>
  <si>
    <t>Improvement Requirements - Scoring</t>
  </si>
  <si>
    <t>Calculate Score</t>
  </si>
  <si>
    <t>Score per question</t>
  </si>
  <si>
    <t>Total Score</t>
  </si>
  <si>
    <t>Número de melhores práticas (validadas localmente), relacionadas ao manejo da água, partilhadas com os agricultores através de material de disseminação adequado e na língua local.</t>
  </si>
  <si>
    <t>P9</t>
  </si>
  <si>
    <t>2.2</t>
  </si>
  <si>
    <t>Adoção</t>
  </si>
  <si>
    <t>Categoria</t>
  </si>
  <si>
    <t>Critérios de gestão</t>
  </si>
  <si>
    <t>Estrutura da UP</t>
  </si>
  <si>
    <t>Plano de Melhoria Contínua</t>
  </si>
  <si>
    <t>Aumento na quantidade e diversidade de espécies que pode ser demonstrado.</t>
  </si>
  <si>
    <t>P16</t>
  </si>
  <si>
    <t>5.1</t>
  </si>
  <si>
    <t>P17</t>
  </si>
  <si>
    <t>todas</t>
    <phoneticPr fontId="3" type="noConversion"/>
  </si>
  <si>
    <t xml:space="preserve">nenhuma </t>
    <phoneticPr fontId="3" type="noConversion"/>
  </si>
  <si>
    <t>poucas</t>
    <phoneticPr fontId="3" type="noConversion"/>
  </si>
  <si>
    <t>algumas</t>
    <phoneticPr fontId="3" type="noConversion"/>
  </si>
  <si>
    <t>Proteção da Cultura</t>
  </si>
  <si>
    <t>Proteção da Cultura</t>
  </si>
  <si>
    <t>Proteção da Cultura</t>
  </si>
  <si>
    <t>Relações Justas de Trabalho/Tratamento e Práticas Disciplinares Básicas</t>
  </si>
  <si>
    <t>poucas</t>
    <phoneticPr fontId="3" type="noConversion"/>
  </si>
  <si>
    <t>todas</t>
    <phoneticPr fontId="3" type="noConversion"/>
  </si>
  <si>
    <t>nenhuma</t>
    <phoneticPr fontId="3" type="noConversion"/>
  </si>
  <si>
    <t>poucas</t>
    <phoneticPr fontId="3" type="noConversion"/>
  </si>
  <si>
    <t xml:space="preserve">algumas </t>
    <phoneticPr fontId="3" type="noConversion"/>
  </si>
  <si>
    <t>a maior parte</t>
    <phoneticPr fontId="3" type="noConversion"/>
  </si>
  <si>
    <t>todas</t>
    <phoneticPr fontId="3" type="noConversion"/>
  </si>
  <si>
    <t>nenhuma</t>
    <phoneticPr fontId="3" type="noConversion"/>
  </si>
  <si>
    <t>poucas</t>
    <phoneticPr fontId="3" type="noConversion"/>
  </si>
  <si>
    <t>algumas</t>
    <phoneticPr fontId="3" type="noConversion"/>
  </si>
  <si>
    <t>a maior parte</t>
    <phoneticPr fontId="3" type="noConversion"/>
  </si>
  <si>
    <t>todas</t>
    <phoneticPr fontId="3" type="noConversion"/>
  </si>
  <si>
    <t>N°</t>
  </si>
  <si>
    <t>Critérios BCI</t>
  </si>
  <si>
    <t>Tema</t>
  </si>
  <si>
    <t>Questões</t>
  </si>
  <si>
    <t>N°</t>
  </si>
  <si>
    <t>Critérios BCI</t>
  </si>
  <si>
    <t>Tema</t>
  </si>
  <si>
    <t>Questões</t>
  </si>
  <si>
    <t>Respostas</t>
    <phoneticPr fontId="3" type="noConversion"/>
  </si>
  <si>
    <t>Melhores práticas</t>
  </si>
  <si>
    <t>nenhuma</t>
    <phoneticPr fontId="3" type="noConversion"/>
  </si>
  <si>
    <t>mais de 2</t>
    <phoneticPr fontId="3" type="noConversion"/>
  </si>
  <si>
    <t>Adoção</t>
  </si>
  <si>
    <t>Adoção</t>
  </si>
  <si>
    <t>poucas</t>
    <phoneticPr fontId="3" type="noConversion"/>
  </si>
  <si>
    <t>algumas</t>
    <phoneticPr fontId="3" type="noConversion"/>
  </si>
  <si>
    <t>todas</t>
    <phoneticPr fontId="3" type="noConversion"/>
  </si>
  <si>
    <t>Adoção</t>
  </si>
  <si>
    <t>nenhuma</t>
    <phoneticPr fontId="3" type="noConversion"/>
  </si>
  <si>
    <t>poucas</t>
    <phoneticPr fontId="3" type="noConversion"/>
  </si>
  <si>
    <t>algumas</t>
    <phoneticPr fontId="3" type="noConversion"/>
  </si>
  <si>
    <t>a maior parte</t>
    <phoneticPr fontId="3" type="noConversion"/>
  </si>
  <si>
    <t>todas</t>
    <phoneticPr fontId="3" type="noConversion"/>
  </si>
  <si>
    <t>N°</t>
  </si>
  <si>
    <t>Critérios BCI</t>
  </si>
  <si>
    <t>Tema</t>
  </si>
  <si>
    <t>Questões</t>
  </si>
  <si>
    <t>Melhores práticas</t>
  </si>
  <si>
    <t>nenhuma</t>
    <phoneticPr fontId="3" type="noConversion"/>
  </si>
  <si>
    <t>mais de 2</t>
    <phoneticPr fontId="3" type="noConversion"/>
  </si>
  <si>
    <t>4.1</t>
  </si>
  <si>
    <t>Adoção</t>
  </si>
  <si>
    <t xml:space="preserve">nenhuma </t>
    <phoneticPr fontId="3" type="noConversion"/>
  </si>
  <si>
    <t>poucas</t>
    <phoneticPr fontId="3" type="noConversion"/>
  </si>
  <si>
    <t>algumas</t>
    <phoneticPr fontId="3" type="noConversion"/>
  </si>
  <si>
    <t>a maior parte</t>
    <phoneticPr fontId="3" type="noConversion"/>
  </si>
  <si>
    <t>todas</t>
    <phoneticPr fontId="3" type="noConversion"/>
  </si>
  <si>
    <t>N°</t>
  </si>
  <si>
    <t>Critérios BCI</t>
  </si>
  <si>
    <t>Tema</t>
  </si>
  <si>
    <t>Questões</t>
  </si>
  <si>
    <t>Respostas</t>
    <phoneticPr fontId="3" type="noConversion"/>
  </si>
  <si>
    <t xml:space="preserve">Melhores práticas </t>
  </si>
  <si>
    <t>nenhuma</t>
    <phoneticPr fontId="3" type="noConversion"/>
  </si>
  <si>
    <t>mais de 2</t>
    <phoneticPr fontId="3" type="noConversion"/>
  </si>
  <si>
    <t>5.1</t>
  </si>
  <si>
    <t>Adoção</t>
  </si>
  <si>
    <t>nenhuma</t>
    <phoneticPr fontId="3" type="noConversion"/>
  </si>
  <si>
    <t>poucas</t>
    <phoneticPr fontId="3" type="noConversion"/>
  </si>
  <si>
    <t>algumas</t>
    <phoneticPr fontId="3" type="noConversion"/>
  </si>
  <si>
    <t xml:space="preserve">a maior parte </t>
    <phoneticPr fontId="3" type="noConversion"/>
  </si>
  <si>
    <t>todas</t>
    <phoneticPr fontId="3" type="noConversion"/>
  </si>
  <si>
    <t>N°</t>
  </si>
  <si>
    <t>Critérios BCI</t>
  </si>
  <si>
    <t>Tema</t>
  </si>
  <si>
    <t>Questões</t>
  </si>
  <si>
    <t>Respostas</t>
    <phoneticPr fontId="3" type="noConversion"/>
  </si>
  <si>
    <t>6.1 a 6.6</t>
  </si>
  <si>
    <t>nenhuma</t>
    <phoneticPr fontId="3" type="noConversion"/>
  </si>
  <si>
    <t>mais de 2</t>
    <phoneticPr fontId="3" type="noConversion"/>
  </si>
  <si>
    <t>6.1 a 6.6</t>
  </si>
  <si>
    <t>nenhuma</t>
    <phoneticPr fontId="3" type="noConversion"/>
  </si>
  <si>
    <t>poucas</t>
    <phoneticPr fontId="3" type="noConversion"/>
  </si>
  <si>
    <t>algumas</t>
    <phoneticPr fontId="3" type="noConversion"/>
  </si>
  <si>
    <t>a maior parte</t>
    <phoneticPr fontId="3" type="noConversion"/>
  </si>
  <si>
    <t>todas</t>
    <phoneticPr fontId="3" type="noConversion"/>
  </si>
  <si>
    <t>nenhuma</t>
    <phoneticPr fontId="3" type="noConversion"/>
  </si>
  <si>
    <t>poucas</t>
    <phoneticPr fontId="3" type="noConversion"/>
  </si>
  <si>
    <t>algumas</t>
    <phoneticPr fontId="3" type="noConversion"/>
  </si>
  <si>
    <t xml:space="preserve">a maior parte </t>
    <phoneticPr fontId="3" type="noConversion"/>
  </si>
  <si>
    <t>todas</t>
    <phoneticPr fontId="3" type="noConversion"/>
  </si>
  <si>
    <t>nenhuma</t>
    <phoneticPr fontId="3" type="noConversion"/>
  </si>
  <si>
    <t>poucas</t>
    <phoneticPr fontId="3" type="noConversion"/>
  </si>
  <si>
    <t>algumas</t>
    <phoneticPr fontId="3" type="noConversion"/>
  </si>
  <si>
    <t xml:space="preserve">a maior parte </t>
    <phoneticPr fontId="3" type="noConversion"/>
  </si>
  <si>
    <t>todas</t>
    <phoneticPr fontId="3" type="noConversion"/>
  </si>
  <si>
    <t>nenhuma</t>
    <phoneticPr fontId="3" type="noConversion"/>
  </si>
  <si>
    <t>poucas</t>
    <phoneticPr fontId="3" type="noConversion"/>
  </si>
  <si>
    <t>algumas</t>
    <phoneticPr fontId="3" type="noConversion"/>
  </si>
  <si>
    <t xml:space="preserve">a maior parte </t>
    <phoneticPr fontId="3" type="noConversion"/>
  </si>
  <si>
    <t>todas</t>
    <phoneticPr fontId="3" type="noConversion"/>
  </si>
  <si>
    <t>nenhuma</t>
  </si>
  <si>
    <t>poucas</t>
  </si>
  <si>
    <t>algumas</t>
  </si>
  <si>
    <t>a maior parte</t>
  </si>
  <si>
    <t>todas</t>
  </si>
  <si>
    <t>nenhuma</t>
  </si>
  <si>
    <t>poucas</t>
  </si>
  <si>
    <t>algumas</t>
  </si>
  <si>
    <t>a maior parte</t>
  </si>
  <si>
    <t>todas</t>
  </si>
  <si>
    <t>nenhuma</t>
  </si>
  <si>
    <t>poucas</t>
  </si>
  <si>
    <t>algumas</t>
  </si>
  <si>
    <t>a maior parte</t>
  </si>
  <si>
    <t>todas</t>
  </si>
  <si>
    <t>nenhuma</t>
  </si>
  <si>
    <t>poucas</t>
  </si>
  <si>
    <t>algumas</t>
  </si>
  <si>
    <t>a maior parte</t>
  </si>
  <si>
    <t>todas</t>
  </si>
  <si>
    <t>nenhuma</t>
  </si>
  <si>
    <t>poucas</t>
  </si>
  <si>
    <t>algumas</t>
  </si>
  <si>
    <t>a maior parte</t>
  </si>
  <si>
    <t>todas</t>
  </si>
  <si>
    <t>nenhuma</t>
  </si>
  <si>
    <t>poucas</t>
  </si>
  <si>
    <t>algumas</t>
  </si>
  <si>
    <t>a maior parte</t>
  </si>
  <si>
    <t>todas</t>
  </si>
  <si>
    <t>nenhuma</t>
  </si>
  <si>
    <t>poucas</t>
  </si>
  <si>
    <t>algumas</t>
  </si>
  <si>
    <t>a maior parte</t>
  </si>
  <si>
    <t>todas</t>
  </si>
  <si>
    <t>não se aplica</t>
  </si>
  <si>
    <t>nenhuma</t>
  </si>
  <si>
    <t>poucas</t>
  </si>
  <si>
    <t>algumas</t>
  </si>
  <si>
    <t>a maior parte</t>
  </si>
  <si>
    <t>todas</t>
  </si>
  <si>
    <t>nenhuma</t>
  </si>
  <si>
    <t>poucas</t>
  </si>
  <si>
    <t>algumas</t>
  </si>
  <si>
    <t>a maior parte</t>
  </si>
  <si>
    <t>todas</t>
  </si>
  <si>
    <t>nenhuma</t>
  </si>
  <si>
    <t>poucas</t>
  </si>
  <si>
    <t>algumas</t>
  </si>
  <si>
    <t>a maior parte</t>
  </si>
  <si>
    <t>todas</t>
  </si>
  <si>
    <t>nenhuma</t>
  </si>
  <si>
    <t>poucas</t>
  </si>
  <si>
    <t>algumas</t>
  </si>
  <si>
    <t>a maior parte</t>
  </si>
  <si>
    <t>todas</t>
  </si>
  <si>
    <t>nenhuma</t>
  </si>
  <si>
    <t>poucas</t>
  </si>
  <si>
    <t>algumas</t>
  </si>
  <si>
    <t>a maior parte</t>
  </si>
  <si>
    <t>todas</t>
  </si>
  <si>
    <t>nenhuma</t>
  </si>
  <si>
    <t>poucas</t>
  </si>
  <si>
    <t>algumas</t>
  </si>
  <si>
    <t>a maior parte</t>
  </si>
  <si>
    <t>todas</t>
  </si>
  <si>
    <t>N°</t>
  </si>
  <si>
    <t>Tema</t>
  </si>
  <si>
    <t>Respostas</t>
    <phoneticPr fontId="3" type="noConversion"/>
  </si>
  <si>
    <t>Adoção</t>
  </si>
  <si>
    <t>poucas</t>
    <phoneticPr fontId="3" type="noConversion"/>
  </si>
  <si>
    <t>algumas</t>
    <phoneticPr fontId="3" type="noConversion"/>
  </si>
  <si>
    <t>todas</t>
    <phoneticPr fontId="3" type="noConversion"/>
  </si>
  <si>
    <t>Adoção</t>
  </si>
  <si>
    <t xml:space="preserve">nenhuma </t>
    <phoneticPr fontId="3" type="noConversion"/>
  </si>
  <si>
    <t>poucas</t>
    <phoneticPr fontId="3" type="noConversion"/>
  </si>
  <si>
    <t>algumas</t>
    <phoneticPr fontId="3" type="noConversion"/>
  </si>
  <si>
    <t xml:space="preserve">a maior parte </t>
    <phoneticPr fontId="3" type="noConversion"/>
  </si>
  <si>
    <t>todas</t>
    <phoneticPr fontId="3" type="noConversion"/>
  </si>
  <si>
    <t>Adoção</t>
  </si>
  <si>
    <t>nenhuma</t>
    <phoneticPr fontId="3" type="noConversion"/>
  </si>
  <si>
    <t>Homens</t>
    <phoneticPr fontId="3" type="noConversion"/>
  </si>
  <si>
    <t>Mulheres</t>
    <phoneticPr fontId="3" type="noConversion"/>
  </si>
  <si>
    <t>P1</t>
  </si>
  <si>
    <t>P2</t>
  </si>
  <si>
    <t>P2</t>
  </si>
  <si>
    <t>P3</t>
  </si>
  <si>
    <t>P4</t>
  </si>
  <si>
    <t>P5</t>
  </si>
  <si>
    <t>P6</t>
  </si>
  <si>
    <t>P7</t>
  </si>
  <si>
    <t>P8</t>
  </si>
  <si>
    <t>P9</t>
  </si>
  <si>
    <t>P10</t>
  </si>
  <si>
    <t>P11</t>
  </si>
  <si>
    <t>P12</t>
  </si>
  <si>
    <t>P13</t>
  </si>
  <si>
    <t>P14</t>
  </si>
  <si>
    <t>P14</t>
  </si>
  <si>
    <t>P15</t>
  </si>
  <si>
    <t>P16</t>
  </si>
  <si>
    <t>P17</t>
  </si>
  <si>
    <t>P18</t>
  </si>
  <si>
    <t>P19</t>
  </si>
  <si>
    <t>P20</t>
  </si>
  <si>
    <t>P21</t>
  </si>
  <si>
    <t>P22</t>
  </si>
  <si>
    <t>P23</t>
  </si>
  <si>
    <t>P24</t>
  </si>
  <si>
    <t>P24</t>
  </si>
  <si>
    <t>P25</t>
  </si>
  <si>
    <t>P26</t>
  </si>
  <si>
    <t>P26</t>
  </si>
  <si>
    <t>P27</t>
  </si>
  <si>
    <t>P28</t>
  </si>
  <si>
    <t>P28</t>
  </si>
  <si>
    <t>P29</t>
  </si>
  <si>
    <t>P30</t>
  </si>
  <si>
    <t>P31</t>
  </si>
  <si>
    <t>P32</t>
  </si>
  <si>
    <t>P33</t>
  </si>
  <si>
    <t>P34</t>
  </si>
  <si>
    <t>P35</t>
  </si>
  <si>
    <t>P36</t>
  </si>
  <si>
    <t>P37</t>
  </si>
  <si>
    <t>P38</t>
  </si>
  <si>
    <t>P39</t>
  </si>
  <si>
    <t>Estimativa de agricultores que pagam salários iguais para pessoas que executam o mesmo trabalho, independente de género?</t>
  </si>
  <si>
    <t xml:space="preserve">Estimativa de propriedades rurais que mantêm registos do seguinte:      i) detalhes sobre os requisitos legais para salários, incluindo taxas, carga horária, e requisitos de horas extras
ii) informações sobre os salários (incluindo a forma de pagamento),
iii) data de nascimento (idade),
iv) género,
v) horários de trabalho (horas normais e extras)
vi) data de admissão e período de contratação
vii) número de trabalhadores permanentes/sazonais.
                                                                         </t>
  </si>
  <si>
    <t>(ii) rotulados corretamente na língua nacional</t>
  </si>
  <si>
    <t>Os Gerentes de UP e os Facilitadores de Campo são treinados por um capacitador qualificado BCI, e participaram em qualquer formação para atualização subsequente (conforme solicitado pela BCI).</t>
  </si>
  <si>
    <t>Estimativa de produção de algodão em caroço (quilos)</t>
  </si>
  <si>
    <t>Estimativa de agricultores com programa formal de capacitação de trabalhadores que cobre todos os requisitos de saúde e segurança relevantes no local de trabalho?</t>
  </si>
  <si>
    <t>Há um sistema e políticas claras e transparentes relativamente às medidas disciplinares e os mesmos são comunicados aos trabalhadores. O sistema inclui princípios de advertência justos e quaisquer ações disciplinares são proporcionais à conduta em questão.</t>
  </si>
  <si>
    <t>Pagamento igual para o mesmo trabalho</t>
  </si>
  <si>
    <t xml:space="preserve">Número de serviços básicos fornecidos pela organização de produtores aos seus associados (ex. marketing, aconselhamento, extensão, armazenagem, crédito, informação de mercado, processamento, etc.) </t>
  </si>
  <si>
    <t>Armazenagem, manuseio e limpeza</t>
  </si>
  <si>
    <t xml:space="preserve">Estimativa das propriedades rurais com locais disponíveis para armazenagem e limpeza seguros e separados </t>
  </si>
  <si>
    <t>PRODUTORES DE PORTE MÉDIO (definição BCI): Unidade de Produtores onde os agricultores dependem estruturalmente de  mão-de-obra contratada permanente.* O tamanho da propriedade rural na Unidade de Produtores é de 20 a 200 ha de algodão. A autoavaliação e licenciamento são realizados no âmbito da Unidade de Produtores</t>
  </si>
  <si>
    <t>O algodão em caroço é colhido, manejado e armazenado de modo a minimizar as impurezas, danos e contaminações.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</si>
</sst>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25" x14ac:knownFonts="1">
    <font>
      <sz val="10"/>
      <name val="Verdana"/>
    </font>
    <font>
      <b/>
      <sz val="10"/>
      <name val="Verdana"/>
    </font>
    <font>
      <b/>
      <sz val="10"/>
      <name val="Verdana"/>
    </font>
    <font>
      <sz val="8"/>
      <name val="Verdana"/>
    </font>
    <font>
      <sz val="10"/>
      <color indexed="23"/>
      <name val="Arial"/>
    </font>
    <font>
      <b/>
      <sz val="10"/>
      <color indexed="23"/>
      <name val="Arial"/>
    </font>
    <font>
      <b/>
      <sz val="14"/>
      <color indexed="23"/>
      <name val="Arial"/>
    </font>
    <font>
      <sz val="10"/>
      <name val="Verdana"/>
    </font>
    <font>
      <sz val="10"/>
      <name val="Arial"/>
    </font>
    <font>
      <i/>
      <sz val="10"/>
      <color indexed="23"/>
      <name val="Arial"/>
    </font>
    <font>
      <sz val="14"/>
      <name val="Verdana"/>
    </font>
    <font>
      <sz val="10"/>
      <color indexed="23"/>
      <name val="Verdana"/>
    </font>
    <font>
      <b/>
      <sz val="11"/>
      <color indexed="8"/>
      <name val="Calibri"/>
      <family val="2"/>
    </font>
    <font>
      <sz val="11"/>
      <color indexed="8"/>
      <name val="Arial Narrow"/>
      <family val="2"/>
    </font>
    <font>
      <sz val="10"/>
      <color indexed="23"/>
      <name val="Arial"/>
    </font>
    <font>
      <b/>
      <sz val="10"/>
      <color indexed="23"/>
      <name val="Arial"/>
    </font>
    <font>
      <sz val="10"/>
      <color rgb="FF767676"/>
      <name val="Arial"/>
      <family val="2"/>
    </font>
    <font>
      <b/>
      <sz val="14"/>
      <color indexed="23"/>
      <name val="Arial"/>
    </font>
    <font>
      <sz val="10"/>
      <color theme="0" tint="-0.499984740745262"/>
      <name val="Arial"/>
      <family val="2"/>
    </font>
    <font>
      <sz val="10"/>
      <color theme="0" tint="-0.499984740745262"/>
      <name val="Verdana"/>
      <family val="2"/>
    </font>
    <font>
      <sz val="10"/>
      <color indexed="9"/>
      <name val="Verdana"/>
    </font>
    <font>
      <sz val="14"/>
      <color indexed="9"/>
      <name val="Arial"/>
    </font>
    <font>
      <u/>
      <sz val="10"/>
      <color indexed="12"/>
      <name val="Verdana"/>
    </font>
    <font>
      <u/>
      <sz val="10"/>
      <color indexed="20"/>
      <name val="Verdana"/>
    </font>
    <font>
      <b/>
      <sz val="14"/>
      <color indexed="9"/>
      <name val="Arial"/>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theme="9"/>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style="thin">
        <color auto="1"/>
      </left>
      <right/>
      <top/>
      <bottom/>
      <diagonal/>
    </border>
  </borders>
  <cellStyleXfs count="3">
    <xf numFmtId="0" fontId="0" fillId="0" borderId="0"/>
    <xf numFmtId="0" fontId="22" fillId="0" borderId="0" applyNumberFormat="0" applyFill="0" applyBorder="0" applyAlignment="0" applyProtection="0"/>
    <xf numFmtId="0" fontId="23" fillId="0" borderId="0" applyNumberFormat="0" applyFill="0" applyBorder="0" applyAlignment="0" applyProtection="0"/>
  </cellStyleXfs>
  <cellXfs count="207">
    <xf numFmtId="0" fontId="0" fillId="0" borderId="0" xfId="0"/>
    <xf numFmtId="0" fontId="4" fillId="0" borderId="1" xfId="0" applyFont="1" applyBorder="1" applyAlignment="1">
      <alignment horizontal="justify" vertical="top" wrapText="1"/>
    </xf>
    <xf numFmtId="0" fontId="5"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0" fillId="0" borderId="0" xfId="0" applyAlignment="1">
      <alignment vertical="center"/>
    </xf>
    <xf numFmtId="0" fontId="4" fillId="0" borderId="1" xfId="0" applyFont="1" applyFill="1" applyBorder="1" applyAlignment="1">
      <alignment horizontal="left" vertical="top" wrapText="1" indent="3"/>
    </xf>
    <xf numFmtId="0" fontId="5" fillId="0" borderId="1" xfId="0" applyFont="1" applyFill="1" applyBorder="1" applyAlignment="1">
      <alignment horizontal="center" vertical="center" wrapText="1"/>
    </xf>
    <xf numFmtId="0" fontId="7" fillId="0" borderId="0" xfId="0" applyFont="1"/>
    <xf numFmtId="0" fontId="0" fillId="0" borderId="0" xfId="0" applyAlignment="1">
      <alignment horizontal="center" vertical="center"/>
    </xf>
    <xf numFmtId="0" fontId="7" fillId="0" borderId="0" xfId="0" applyFont="1" applyAlignment="1">
      <alignment horizontal="center" vertical="center"/>
    </xf>
    <xf numFmtId="0" fontId="4" fillId="0" borderId="1" xfId="0" applyFont="1" applyFill="1" applyBorder="1" applyAlignment="1">
      <alignment horizontal="justify" vertical="top" wrapText="1"/>
    </xf>
    <xf numFmtId="0" fontId="4" fillId="0" borderId="6" xfId="0" applyFont="1" applyBorder="1" applyAlignment="1">
      <alignment horizontal="justify" vertical="top" wrapText="1"/>
    </xf>
    <xf numFmtId="0" fontId="5" fillId="0" borderId="1" xfId="0" applyFont="1" applyBorder="1" applyAlignment="1">
      <alignment horizontal="center" vertical="center" wrapText="1"/>
    </xf>
    <xf numFmtId="0" fontId="4" fillId="0" borderId="1" xfId="0" applyFont="1" applyBorder="1" applyAlignment="1">
      <alignment horizontal="justify" vertical="top" wrapText="1"/>
    </xf>
    <xf numFmtId="0" fontId="4" fillId="0" borderId="1" xfId="0" applyFont="1" applyBorder="1" applyAlignment="1">
      <alignment horizontal="left" vertical="top" wrapText="1"/>
    </xf>
    <xf numFmtId="0" fontId="0" fillId="2" borderId="0" xfId="0" applyFill="1" applyAlignment="1">
      <alignment vertical="top" wrapText="1"/>
    </xf>
    <xf numFmtId="0" fontId="12" fillId="2" borderId="0" xfId="0" applyFont="1" applyFill="1" applyAlignment="1">
      <alignment horizontal="center" vertical="top" wrapText="1"/>
    </xf>
    <xf numFmtId="0" fontId="4"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0" fillId="2" borderId="0" xfId="0" applyFill="1" applyBorder="1" applyAlignment="1">
      <alignment vertical="top" wrapText="1"/>
    </xf>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13" fillId="2" borderId="0" xfId="0" applyFont="1" applyFill="1" applyAlignment="1">
      <alignment vertical="top" wrapText="1"/>
    </xf>
    <xf numFmtId="0" fontId="7" fillId="2" borderId="0" xfId="0" applyFont="1" applyFill="1" applyAlignment="1">
      <alignment vertical="top"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xf numFmtId="0" fontId="4" fillId="0" borderId="0" xfId="0" applyFont="1"/>
    <xf numFmtId="0" fontId="5" fillId="4" borderId="1" xfId="0" applyFont="1" applyFill="1" applyBorder="1" applyAlignment="1">
      <alignment vertical="top" wrapText="1"/>
    </xf>
    <xf numFmtId="0" fontId="4" fillId="4" borderId="1" xfId="0" applyFont="1" applyFill="1" applyBorder="1" applyAlignment="1">
      <alignment wrapText="1"/>
    </xf>
    <xf numFmtId="0" fontId="4" fillId="0" borderId="1" xfId="0" applyFont="1" applyBorder="1" applyAlignment="1">
      <alignment horizontal="justify"/>
    </xf>
    <xf numFmtId="0" fontId="14" fillId="2" borderId="1" xfId="0" applyFont="1" applyFill="1" applyBorder="1" applyAlignment="1">
      <alignment horizontal="left" vertical="top" wrapText="1"/>
    </xf>
    <xf numFmtId="0" fontId="15" fillId="0" borderId="1" xfId="0" applyFont="1" applyBorder="1" applyAlignment="1">
      <alignment vertical="top" wrapText="1"/>
    </xf>
    <xf numFmtId="0" fontId="14" fillId="0" borderId="1" xfId="0" applyFont="1" applyFill="1" applyBorder="1" applyAlignment="1">
      <alignment horizontal="justify" vertical="top" wrapText="1"/>
    </xf>
    <xf numFmtId="0" fontId="14" fillId="0" borderId="1" xfId="0" applyFont="1" applyFill="1" applyBorder="1" applyAlignment="1">
      <alignment horizontal="left" vertical="top" wrapText="1" indent="3"/>
    </xf>
    <xf numFmtId="0" fontId="14" fillId="0" borderId="1" xfId="0" applyFont="1" applyBorder="1" applyAlignment="1">
      <alignment horizontal="justify" vertical="top" wrapText="1"/>
    </xf>
    <xf numFmtId="0" fontId="14" fillId="0" borderId="6" xfId="0" applyFont="1" applyBorder="1" applyAlignment="1">
      <alignment horizontal="justify" vertical="top" wrapText="1"/>
    </xf>
    <xf numFmtId="0" fontId="14" fillId="0" borderId="1" xfId="0" applyFont="1" applyBorder="1" applyAlignment="1">
      <alignment vertical="top" wrapText="1"/>
    </xf>
    <xf numFmtId="0" fontId="14" fillId="0" borderId="1" xfId="0" applyFont="1" applyBorder="1" applyAlignment="1">
      <alignment horizontal="justify" vertical="top" wrapText="1"/>
    </xf>
    <xf numFmtId="0" fontId="4" fillId="0" borderId="1" xfId="0" applyFont="1" applyBorder="1" applyAlignment="1">
      <alignment horizontal="justify" vertical="top" wrapText="1"/>
    </xf>
    <xf numFmtId="0" fontId="5" fillId="0" borderId="1" xfId="0" applyFont="1" applyBorder="1" applyAlignment="1">
      <alignment vertical="top" wrapText="1"/>
    </xf>
    <xf numFmtId="0" fontId="4" fillId="4" borderId="1" xfId="0" applyFont="1" applyFill="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5" fillId="0" borderId="1" xfId="0" applyFont="1" applyBorder="1" applyAlignment="1">
      <alignment horizontal="justify" vertical="top" wrapText="1"/>
    </xf>
    <xf numFmtId="0" fontId="4" fillId="0" borderId="1" xfId="0" applyFont="1" applyBorder="1" applyAlignment="1">
      <alignment horizontal="center" vertical="top" wrapText="1"/>
    </xf>
    <xf numFmtId="0" fontId="4" fillId="0" borderId="1" xfId="0" applyFont="1" applyBorder="1" applyAlignment="1">
      <alignment horizontal="justify" vertical="top" wrapText="1"/>
    </xf>
    <xf numFmtId="0" fontId="14" fillId="0" borderId="6" xfId="0" applyFont="1" applyBorder="1" applyAlignment="1">
      <alignment horizontal="left" vertical="top" wrapText="1"/>
    </xf>
    <xf numFmtId="0" fontId="14" fillId="0" borderId="1" xfId="0" applyFont="1" applyBorder="1" applyAlignment="1">
      <alignment horizontal="center" vertical="top" wrapText="1"/>
    </xf>
    <xf numFmtId="0" fontId="14" fillId="0" borderId="1" xfId="0" applyFont="1" applyBorder="1" applyAlignment="1">
      <alignment horizontal="left" vertical="top" wrapText="1"/>
    </xf>
    <xf numFmtId="0" fontId="19" fillId="0" borderId="0" xfId="0" applyFont="1"/>
    <xf numFmtId="0" fontId="5" fillId="0" borderId="1" xfId="0" applyFont="1" applyBorder="1" applyAlignment="1">
      <alignment vertical="top" wrapText="1"/>
    </xf>
    <xf numFmtId="0" fontId="4" fillId="0" borderId="5" xfId="0" applyFont="1" applyBorder="1" applyAlignment="1">
      <alignment horizontal="justify" vertical="top" wrapText="1"/>
    </xf>
    <xf numFmtId="0" fontId="5" fillId="0" borderId="1" xfId="0" applyFont="1" applyFill="1" applyBorder="1" applyAlignment="1">
      <alignment vertical="top" wrapText="1"/>
    </xf>
    <xf numFmtId="0" fontId="14" fillId="0" borderId="0" xfId="0" applyFont="1" applyAlignment="1">
      <alignment vertical="top" wrapText="1"/>
    </xf>
    <xf numFmtId="0" fontId="15" fillId="0" borderId="1" xfId="0" applyFont="1" applyBorder="1" applyAlignment="1">
      <alignment horizontal="justify" vertical="top" wrapText="1"/>
    </xf>
    <xf numFmtId="0" fontId="14" fillId="0" borderId="0" xfId="0" applyFont="1" applyAlignment="1">
      <alignment vertical="top"/>
    </xf>
    <xf numFmtId="0" fontId="4" fillId="0" borderId="0" xfId="0" applyFont="1" applyAlignment="1">
      <alignment vertical="top" wrapText="1"/>
    </xf>
    <xf numFmtId="0" fontId="5" fillId="0" borderId="6" xfId="0" applyFont="1" applyBorder="1" applyAlignment="1">
      <alignment vertical="top" wrapText="1"/>
    </xf>
    <xf numFmtId="0" fontId="5" fillId="4" borderId="1" xfId="0" applyFont="1" applyFill="1" applyBorder="1" applyAlignment="1">
      <alignment horizontal="center" vertical="top" wrapText="1"/>
    </xf>
    <xf numFmtId="0" fontId="5" fillId="4" borderId="1" xfId="0" applyFont="1" applyFill="1" applyBorder="1" applyAlignment="1">
      <alignment horizontal="center" vertical="top"/>
    </xf>
    <xf numFmtId="0" fontId="5" fillId="4" borderId="7" xfId="0" applyFont="1" applyFill="1" applyBorder="1" applyAlignment="1">
      <alignment horizontal="center" vertical="top" wrapText="1"/>
    </xf>
    <xf numFmtId="1" fontId="4" fillId="4" borderId="6" xfId="0" applyNumberFormat="1" applyFont="1" applyFill="1" applyBorder="1" applyAlignment="1">
      <alignment horizontal="center" vertical="center" wrapText="1"/>
    </xf>
    <xf numFmtId="1" fontId="4" fillId="4" borderId="6" xfId="0" applyNumberFormat="1" applyFont="1" applyFill="1" applyBorder="1" applyAlignment="1">
      <alignment horizontal="center" vertical="center"/>
    </xf>
    <xf numFmtId="0" fontId="4" fillId="4" borderId="6" xfId="0" applyFont="1" applyFill="1" applyBorder="1"/>
    <xf numFmtId="0" fontId="5" fillId="0" borderId="7" xfId="0" applyFont="1" applyBorder="1"/>
    <xf numFmtId="0" fontId="9" fillId="0" borderId="1" xfId="0" applyFont="1" applyBorder="1" applyAlignment="1">
      <alignment vertical="top" wrapText="1"/>
    </xf>
    <xf numFmtId="0" fontId="1" fillId="0" borderId="0" xfId="0" applyFont="1"/>
    <xf numFmtId="0" fontId="20" fillId="0" borderId="0" xfId="0" applyFont="1"/>
    <xf numFmtId="0" fontId="14" fillId="0" borderId="5" xfId="0" applyFont="1" applyBorder="1" applyAlignment="1">
      <alignment horizontal="left" vertical="top" wrapText="1" indent="3"/>
    </xf>
    <xf numFmtId="0" fontId="4" fillId="0" borderId="5" xfId="0" applyFont="1" applyBorder="1" applyAlignment="1">
      <alignment horizontal="left" vertical="top" wrapText="1" indent="3"/>
    </xf>
    <xf numFmtId="0" fontId="14" fillId="0" borderId="5" xfId="0" applyFont="1" applyBorder="1" applyAlignment="1">
      <alignment horizontal="justify" vertical="top" wrapText="1"/>
    </xf>
    <xf numFmtId="0" fontId="14" fillId="0" borderId="5" xfId="0" applyFont="1" applyBorder="1" applyAlignment="1">
      <alignment horizontal="left" vertical="top" wrapText="1" indent="4"/>
    </xf>
    <xf numFmtId="0" fontId="4" fillId="0" borderId="5" xfId="0" applyFont="1" applyBorder="1" applyAlignment="1">
      <alignment horizontal="left" vertical="top" wrapText="1" indent="4"/>
    </xf>
    <xf numFmtId="0" fontId="14" fillId="0" borderId="5" xfId="0" applyFont="1" applyFill="1" applyBorder="1" applyAlignment="1">
      <alignment vertical="top" wrapText="1"/>
    </xf>
    <xf numFmtId="0" fontId="4" fillId="0" borderId="5" xfId="0" applyFont="1" applyBorder="1" applyAlignment="1">
      <alignment vertical="top" wrapText="1"/>
    </xf>
    <xf numFmtId="0" fontId="14" fillId="0" borderId="5" xfId="0" applyFont="1" applyBorder="1" applyAlignment="1">
      <alignment vertical="top" wrapText="1"/>
    </xf>
    <xf numFmtId="0" fontId="4" fillId="0" borderId="6" xfId="0" applyFont="1" applyFill="1" applyBorder="1" applyAlignment="1">
      <alignment horizontal="center" vertical="center" wrapText="1"/>
    </xf>
    <xf numFmtId="0" fontId="4" fillId="4" borderId="12" xfId="0" applyFont="1" applyFill="1" applyBorder="1" applyAlignment="1">
      <alignment wrapText="1"/>
    </xf>
    <xf numFmtId="0" fontId="4" fillId="4" borderId="13" xfId="0" applyFont="1" applyFill="1" applyBorder="1" applyAlignment="1">
      <alignment wrapText="1"/>
    </xf>
    <xf numFmtId="0" fontId="4" fillId="4" borderId="14" xfId="0" applyFont="1" applyFill="1" applyBorder="1" applyAlignment="1">
      <alignment horizontal="left" vertical="top" wrapText="1" indent="3"/>
    </xf>
    <xf numFmtId="0" fontId="4" fillId="4" borderId="15" xfId="0" applyFont="1" applyFill="1" applyBorder="1" applyAlignment="1">
      <alignment wrapText="1"/>
    </xf>
    <xf numFmtId="0" fontId="4" fillId="4" borderId="14" xfId="0" applyFont="1" applyFill="1" applyBorder="1" applyAlignment="1">
      <alignment wrapText="1"/>
    </xf>
    <xf numFmtId="0" fontId="4" fillId="4" borderId="15" xfId="0" applyFont="1" applyFill="1" applyBorder="1" applyAlignment="1">
      <alignment vertical="top" wrapText="1"/>
    </xf>
    <xf numFmtId="0" fontId="4" fillId="4" borderId="14" xfId="0" applyFont="1" applyFill="1" applyBorder="1" applyAlignment="1">
      <alignment vertical="center" wrapText="1"/>
    </xf>
    <xf numFmtId="0" fontId="4" fillId="4" borderId="15" xfId="0" applyFont="1" applyFill="1" applyBorder="1" applyAlignment="1">
      <alignment horizontal="left" vertical="top" wrapText="1"/>
    </xf>
    <xf numFmtId="0" fontId="4" fillId="4" borderId="16" xfId="0" applyFont="1" applyFill="1" applyBorder="1" applyAlignment="1">
      <alignment horizontal="left" vertical="center" wrapText="1"/>
    </xf>
    <xf numFmtId="0" fontId="4" fillId="4" borderId="17" xfId="0" applyFont="1" applyFill="1" applyBorder="1" applyAlignment="1">
      <alignment wrapText="1"/>
    </xf>
    <xf numFmtId="0" fontId="1" fillId="6" borderId="1" xfId="0" applyFont="1" applyFill="1" applyBorder="1" applyAlignment="1">
      <alignment horizontal="right" wrapText="1"/>
    </xf>
    <xf numFmtId="0" fontId="1" fillId="6" borderId="1" xfId="0" applyFont="1" applyFill="1" applyBorder="1" applyAlignment="1">
      <alignment horizontal="center" vertical="center" wrapText="1"/>
    </xf>
    <xf numFmtId="0" fontId="1" fillId="6" borderId="1" xfId="0" applyFont="1" applyFill="1" applyBorder="1" applyAlignment="1">
      <alignment vertical="center" wrapText="1"/>
    </xf>
    <xf numFmtId="0" fontId="0" fillId="0" borderId="0" xfId="0" applyAlignment="1">
      <alignment vertical="center" wrapText="1"/>
    </xf>
    <xf numFmtId="0" fontId="0" fillId="0" borderId="0" xfId="0" applyAlignment="1">
      <alignment horizontal="right"/>
    </xf>
    <xf numFmtId="0" fontId="4" fillId="4" borderId="5" xfId="0" applyFont="1" applyFill="1" applyBorder="1" applyAlignment="1">
      <alignment horizontal="center" vertical="center" wrapText="1"/>
    </xf>
    <xf numFmtId="0" fontId="8" fillId="0" borderId="0" xfId="0" applyFont="1" applyBorder="1" applyAlignment="1">
      <alignment horizontal="center" vertical="center"/>
    </xf>
    <xf numFmtId="0" fontId="4" fillId="4"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4" borderId="6"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8" fillId="0" borderId="10" xfId="0" applyFont="1" applyBorder="1" applyAlignment="1">
      <alignment horizontal="center" vertical="center"/>
    </xf>
    <xf numFmtId="0" fontId="4" fillId="0" borderId="0" xfId="0" applyFont="1" applyBorder="1" applyAlignment="1">
      <alignment horizontal="center" vertical="center"/>
    </xf>
    <xf numFmtId="0" fontId="18" fillId="0" borderId="0" xfId="0" applyFont="1" applyBorder="1" applyAlignment="1">
      <alignment horizontal="center" vertical="center"/>
    </xf>
    <xf numFmtId="0" fontId="4" fillId="4" borderId="19" xfId="0" applyFont="1" applyFill="1" applyBorder="1" applyAlignment="1">
      <alignment horizontal="center" vertical="center" wrapText="1"/>
    </xf>
    <xf numFmtId="0" fontId="4" fillId="0" borderId="6" xfId="0" applyFont="1" applyBorder="1" applyAlignment="1">
      <alignment horizontal="left" vertical="top" wrapText="1"/>
    </xf>
    <xf numFmtId="0" fontId="4" fillId="0" borderId="1" xfId="0" applyFont="1" applyBorder="1" applyAlignment="1">
      <alignment horizontal="justify" vertical="top" wrapText="1"/>
    </xf>
    <xf numFmtId="0" fontId="4" fillId="0" borderId="5" xfId="0" applyFont="1" applyBorder="1" applyAlignment="1">
      <alignment horizontal="justify" vertical="top" wrapText="1"/>
    </xf>
    <xf numFmtId="0" fontId="6" fillId="2" borderId="1" xfId="0" applyFont="1" applyFill="1" applyBorder="1" applyAlignment="1">
      <alignment horizontal="center" vertical="top" wrapText="1"/>
    </xf>
    <xf numFmtId="0" fontId="0" fillId="0" borderId="1" xfId="0" applyBorder="1" applyAlignment="1">
      <alignment horizontal="center" vertical="top" wrapText="1"/>
    </xf>
    <xf numFmtId="0" fontId="24" fillId="5" borderId="5"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24" fillId="5" borderId="9" xfId="0" applyFont="1" applyFill="1" applyBorder="1" applyAlignment="1">
      <alignment horizontal="center" vertical="center" wrapText="1"/>
    </xf>
    <xf numFmtId="0" fontId="4" fillId="4" borderId="5" xfId="0" applyFont="1" applyFill="1" applyBorder="1" applyAlignment="1" applyProtection="1">
      <alignment vertical="top" wrapText="1"/>
      <protection locked="0"/>
    </xf>
    <xf numFmtId="0" fontId="4" fillId="4" borderId="8" xfId="0" applyFont="1" applyFill="1" applyBorder="1" applyAlignment="1" applyProtection="1">
      <alignment vertical="top" wrapText="1"/>
      <protection locked="0"/>
    </xf>
    <xf numFmtId="0" fontId="4" fillId="4" borderId="9" xfId="0" applyFont="1" applyFill="1" applyBorder="1" applyAlignment="1" applyProtection="1">
      <alignment vertical="top" wrapText="1"/>
      <protection locked="0"/>
    </xf>
    <xf numFmtId="0" fontId="11" fillId="4" borderId="8" xfId="0" applyFont="1" applyFill="1" applyBorder="1" applyAlignment="1" applyProtection="1">
      <alignment vertical="top" wrapText="1"/>
      <protection locked="0"/>
    </xf>
    <xf numFmtId="0" fontId="11" fillId="4" borderId="9" xfId="0" applyFont="1" applyFill="1" applyBorder="1" applyAlignment="1" applyProtection="1">
      <alignment vertical="top" wrapText="1"/>
      <protection locked="0"/>
    </xf>
    <xf numFmtId="0" fontId="6" fillId="0" borderId="2" xfId="0" applyFont="1" applyBorder="1" applyAlignment="1">
      <alignment vertical="top"/>
    </xf>
    <xf numFmtId="0" fontId="10" fillId="0" borderId="2" xfId="0" applyFont="1" applyBorder="1" applyAlignment="1">
      <alignment vertical="top"/>
    </xf>
    <xf numFmtId="164" fontId="4" fillId="4" borderId="5" xfId="0" applyNumberFormat="1" applyFont="1" applyFill="1" applyBorder="1" applyAlignment="1" applyProtection="1">
      <alignment horizontal="left" vertical="top" wrapText="1"/>
      <protection locked="0"/>
    </xf>
    <xf numFmtId="164" fontId="11" fillId="4" borderId="8" xfId="0" applyNumberFormat="1" applyFont="1" applyFill="1" applyBorder="1" applyAlignment="1" applyProtection="1">
      <alignment horizontal="left" vertical="top" wrapText="1"/>
      <protection locked="0"/>
    </xf>
    <xf numFmtId="164" fontId="11" fillId="4" borderId="9" xfId="0" applyNumberFormat="1" applyFont="1" applyFill="1" applyBorder="1" applyAlignment="1" applyProtection="1">
      <alignment horizontal="left" vertical="top" wrapText="1"/>
      <protection locked="0"/>
    </xf>
    <xf numFmtId="0" fontId="4" fillId="4" borderId="5" xfId="0" applyFont="1" applyFill="1" applyBorder="1" applyAlignment="1" applyProtection="1">
      <alignment horizontal="center" vertical="center" wrapText="1"/>
      <protection locked="0"/>
    </xf>
    <xf numFmtId="0" fontId="11" fillId="4" borderId="8" xfId="0" applyFont="1" applyFill="1" applyBorder="1" applyAlignment="1" applyProtection="1">
      <alignment horizontal="center" vertical="center" wrapText="1"/>
      <protection locked="0"/>
    </xf>
    <xf numFmtId="0" fontId="11" fillId="4" borderId="9" xfId="0" applyFont="1" applyFill="1" applyBorder="1" applyAlignment="1" applyProtection="1">
      <alignment horizontal="center" vertical="center" wrapText="1"/>
      <protection locked="0"/>
    </xf>
    <xf numFmtId="0" fontId="5" fillId="0" borderId="1" xfId="0" applyFont="1" applyBorder="1" applyAlignment="1">
      <alignment vertical="top" wrapText="1"/>
    </xf>
    <xf numFmtId="0" fontId="4" fillId="4" borderId="1" xfId="0" applyFont="1" applyFill="1" applyBorder="1" applyAlignment="1" applyProtection="1">
      <alignment vertical="top" wrapText="1"/>
      <protection locked="0"/>
    </xf>
    <xf numFmtId="0" fontId="21" fillId="5" borderId="5"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4" fillId="4" borderId="1" xfId="0" applyFont="1" applyFill="1" applyBorder="1" applyAlignment="1">
      <alignment wrapText="1"/>
    </xf>
    <xf numFmtId="0" fontId="4" fillId="4" borderId="14" xfId="0" applyFont="1" applyFill="1" applyBorder="1" applyAlignment="1">
      <alignment wrapText="1"/>
    </xf>
    <xf numFmtId="0" fontId="4" fillId="4" borderId="15" xfId="0" applyFont="1" applyFill="1" applyBorder="1" applyAlignment="1">
      <alignment wrapText="1"/>
    </xf>
    <xf numFmtId="0" fontId="15" fillId="0" borderId="1" xfId="0" applyFont="1" applyBorder="1" applyAlignment="1">
      <alignment horizontal="justify" vertical="top" wrapText="1"/>
    </xf>
    <xf numFmtId="0" fontId="5" fillId="0" borderId="1" xfId="0" applyFont="1" applyBorder="1" applyAlignment="1">
      <alignment horizontal="justify" vertical="top" wrapText="1"/>
    </xf>
    <xf numFmtId="0" fontId="4" fillId="0" borderId="1" xfId="0" applyFont="1" applyBorder="1" applyAlignment="1">
      <alignment horizontal="center" vertical="top" wrapText="1"/>
    </xf>
    <xf numFmtId="0" fontId="14" fillId="0" borderId="1" xfId="0" applyFont="1" applyBorder="1" applyAlignment="1">
      <alignment horizontal="center" vertical="top" wrapText="1"/>
    </xf>
    <xf numFmtId="0" fontId="4" fillId="0" borderId="1" xfId="0" applyFont="1" applyBorder="1" applyAlignment="1">
      <alignment wrapText="1"/>
    </xf>
    <xf numFmtId="0" fontId="5" fillId="0" borderId="1" xfId="0" applyFont="1" applyBorder="1" applyAlignment="1"/>
    <xf numFmtId="0" fontId="2" fillId="0" borderId="1" xfId="0" applyFont="1" applyBorder="1" applyAlignment="1"/>
    <xf numFmtId="0" fontId="4" fillId="0" borderId="1" xfId="0" applyFont="1" applyFill="1" applyBorder="1" applyAlignment="1">
      <alignment horizontal="justify" vertical="top" wrapText="1"/>
    </xf>
    <xf numFmtId="0" fontId="0" fillId="0" borderId="1" xfId="0" applyBorder="1" applyAlignment="1">
      <alignment horizontal="center" vertical="center" wrapText="1"/>
    </xf>
    <xf numFmtId="0" fontId="9" fillId="0" borderId="1" xfId="0" applyFont="1" applyBorder="1" applyAlignment="1">
      <alignment wrapText="1"/>
    </xf>
    <xf numFmtId="0" fontId="0" fillId="0" borderId="1" xfId="0" applyBorder="1" applyAlignment="1">
      <alignment wrapText="1"/>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xf numFmtId="0" fontId="10" fillId="0" borderId="1" xfId="0" applyFont="1" applyBorder="1" applyAlignment="1">
      <alignment horizontal="center" vertical="center" wrapText="1"/>
    </xf>
    <xf numFmtId="0" fontId="0" fillId="0" borderId="7" xfId="0" applyBorder="1" applyAlignment="1"/>
    <xf numFmtId="0" fontId="6" fillId="0" borderId="5" xfId="0" applyFont="1" applyBorder="1" applyAlignment="1">
      <alignment horizontal="center" vertical="center" wrapText="1"/>
    </xf>
    <xf numFmtId="0" fontId="0" fillId="0" borderId="8" xfId="0" applyBorder="1"/>
    <xf numFmtId="0" fontId="0" fillId="0" borderId="9" xfId="0" applyBorder="1"/>
    <xf numFmtId="0" fontId="0" fillId="0" borderId="1" xfId="0" applyBorder="1" applyAlignment="1"/>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4" fillId="0" borderId="1" xfId="0" applyFont="1" applyBorder="1" applyAlignment="1">
      <alignment horizontal="justify" vertical="top" wrapText="1"/>
    </xf>
    <xf numFmtId="0" fontId="4" fillId="0" borderId="1" xfId="0" applyFont="1" applyBorder="1" applyAlignment="1">
      <alignment horizontal="justify" vertical="top" wrapText="1"/>
    </xf>
    <xf numFmtId="0" fontId="4" fillId="0" borderId="5" xfId="0" applyFont="1" applyBorder="1" applyAlignment="1">
      <alignment horizontal="justify" vertical="top" wrapText="1"/>
    </xf>
    <xf numFmtId="0" fontId="4" fillId="0" borderId="9" xfId="0" applyFont="1" applyBorder="1" applyAlignment="1">
      <alignment horizontal="justify" vertical="top" wrapText="1"/>
    </xf>
    <xf numFmtId="0" fontId="4" fillId="0" borderId="3" xfId="0" applyFont="1" applyBorder="1" applyAlignment="1">
      <alignment horizontal="justify" vertical="top" wrapText="1"/>
    </xf>
    <xf numFmtId="0" fontId="0" fillId="0" borderId="4" xfId="0" applyBorder="1" applyAlignment="1">
      <alignment horizontal="justify" vertical="top" wrapText="1"/>
    </xf>
    <xf numFmtId="0" fontId="6" fillId="0" borderId="0" xfId="0" applyFont="1" applyAlignment="1">
      <alignment horizontal="center" vertical="center" wrapText="1"/>
    </xf>
    <xf numFmtId="0" fontId="10" fillId="0" borderId="0" xfId="0" applyFont="1" applyAlignment="1">
      <alignment horizontal="center" vertical="center" wrapText="1"/>
    </xf>
    <xf numFmtId="0" fontId="17" fillId="0" borderId="6"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4" fillId="0" borderId="1" xfId="0" applyFont="1" applyBorder="1" applyAlignment="1">
      <alignment horizontal="left" vertical="top" wrapText="1"/>
    </xf>
    <xf numFmtId="0" fontId="14" fillId="0" borderId="1" xfId="0" applyFont="1" applyBorder="1" applyAlignment="1">
      <alignment horizontal="left" vertical="top" wrapText="1"/>
    </xf>
    <xf numFmtId="0" fontId="16" fillId="0" borderId="6" xfId="0" applyFont="1" applyBorder="1" applyAlignment="1">
      <alignment horizontal="justify" vertical="top" wrapText="1"/>
    </xf>
    <xf numFmtId="0" fontId="0" fillId="0" borderId="7" xfId="0" applyBorder="1" applyAlignment="1">
      <alignment horizontal="justify" vertical="top" wrapText="1"/>
    </xf>
    <xf numFmtId="0" fontId="0" fillId="0" borderId="7" xfId="0" applyBorder="1" applyAlignment="1">
      <alignment vertical="top" wrapText="1"/>
    </xf>
    <xf numFmtId="0" fontId="5" fillId="0" borderId="1" xfId="0" applyFont="1" applyFill="1" applyBorder="1" applyAlignment="1">
      <alignment vertical="top" wrapText="1"/>
    </xf>
    <xf numFmtId="0" fontId="6" fillId="0" borderId="5" xfId="0" applyFont="1" applyBorder="1" applyAlignment="1">
      <alignment vertical="top"/>
    </xf>
    <xf numFmtId="0" fontId="5" fillId="0" borderId="8" xfId="0" applyFont="1" applyBorder="1" applyAlignment="1">
      <alignment vertical="top"/>
    </xf>
    <xf numFmtId="0" fontId="5" fillId="0" borderId="8" xfId="0" applyFont="1" applyBorder="1" applyAlignment="1"/>
    <xf numFmtId="0" fontId="5" fillId="0" borderId="9" xfId="0" applyFont="1" applyBorder="1" applyAlignment="1"/>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6" xfId="0" applyFont="1" applyBorder="1" applyAlignment="1">
      <alignment vertical="top" wrapText="1"/>
    </xf>
    <xf numFmtId="0" fontId="0" fillId="0" borderId="10" xfId="0" applyBorder="1"/>
    <xf numFmtId="0" fontId="0" fillId="0" borderId="7" xfId="0" applyBorder="1"/>
    <xf numFmtId="0" fontId="5" fillId="0" borderId="10" xfId="0" applyFont="1" applyBorder="1" applyAlignment="1">
      <alignment vertical="top" wrapText="1"/>
    </xf>
    <xf numFmtId="0" fontId="0" fillId="0" borderId="10" xfId="0" applyBorder="1" applyAlignment="1">
      <alignment vertical="top" wrapText="1"/>
    </xf>
    <xf numFmtId="0" fontId="1" fillId="0" borderId="11" xfId="0" applyFont="1" applyBorder="1" applyAlignment="1"/>
    <xf numFmtId="0" fontId="0" fillId="0" borderId="11" xfId="0" applyBorder="1" applyAlignment="1"/>
    <xf numFmtId="0" fontId="4" fillId="0" borderId="7" xfId="0" applyFont="1" applyBorder="1" applyAlignment="1">
      <alignment wrapText="1"/>
    </xf>
    <xf numFmtId="0" fontId="0" fillId="0" borderId="7" xfId="0" applyBorder="1" applyAlignment="1">
      <alignment wrapText="1"/>
    </xf>
    <xf numFmtId="0" fontId="5" fillId="4" borderId="1" xfId="0" applyFont="1" applyFill="1" applyBorder="1" applyAlignment="1">
      <alignment vertical="top" wrapText="1"/>
    </xf>
    <xf numFmtId="15" fontId="5" fillId="4" borderId="1" xfId="0" applyNumberFormat="1" applyFont="1" applyFill="1" applyBorder="1" applyAlignment="1">
      <alignment vertical="top" wrapText="1"/>
    </xf>
    <xf numFmtId="0" fontId="1" fillId="0" borderId="8" xfId="0" applyFont="1" applyBorder="1" applyAlignment="1"/>
    <xf numFmtId="0" fontId="0" fillId="0" borderId="8" xfId="0" applyBorder="1" applyAlignment="1"/>
    <xf numFmtId="0" fontId="9" fillId="0" borderId="1" xfId="0" applyFont="1" applyBorder="1" applyAlignment="1">
      <alignment vertical="top" wrapText="1"/>
    </xf>
    <xf numFmtId="0" fontId="0" fillId="0" borderId="1" xfId="0" applyBorder="1" applyAlignment="1">
      <alignment vertical="top" wrapText="1"/>
    </xf>
    <xf numFmtId="0" fontId="4" fillId="4" borderId="1" xfId="0" applyFont="1" applyFill="1" applyBorder="1" applyAlignment="1">
      <alignment vertical="top" wrapText="1"/>
    </xf>
    <xf numFmtId="0" fontId="11" fillId="4" borderId="1" xfId="0" applyFont="1" applyFill="1" applyBorder="1" applyAlignment="1">
      <alignment vertical="top" wrapText="1"/>
    </xf>
    <xf numFmtId="0" fontId="11" fillId="4" borderId="1" xfId="0" applyFont="1" applyFill="1" applyBorder="1" applyAlignment="1"/>
    <xf numFmtId="0" fontId="0" fillId="4" borderId="1" xfId="0" applyFill="1" applyBorder="1" applyAlignment="1"/>
    <xf numFmtId="0" fontId="1" fillId="6" borderId="5"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9" xfId="0" applyFont="1" applyFill="1" applyBorder="1" applyAlignment="1">
      <alignment horizontal="center" vertical="center" wrapText="1"/>
    </xf>
  </cellXfs>
  <cellStyles count="3">
    <cellStyle name="Hiperlink" xfId="1" builtinId="8" hidden="1"/>
    <cellStyle name="Hiperlink Visitado" xfId="2" builtinId="9" hidden="1"/>
    <cellStyle name="Normal" xfId="0" builtinId="0"/>
  </cellStyles>
  <dxfs count="2">
    <dxf>
      <font>
        <b/>
        <i val="0"/>
        <color theme="0"/>
      </font>
      <fill>
        <patternFill patternType="solid">
          <fgColor indexed="64"/>
          <bgColor rgb="FF008000"/>
        </patternFill>
      </fill>
    </dxf>
    <dxf>
      <font>
        <b/>
        <i val="0"/>
        <color theme="0"/>
      </font>
      <fill>
        <patternFill patternType="solid">
          <fgColor indexed="64"/>
          <bgColor rgb="FF800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Min Reqts &amp; Scoring'!$A$3"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fmlaLink="'Min Reqts &amp; Scoring'!$C$9"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firstButton="1" fmlaLink="'Min Reqts &amp; Scoring'!$C$10"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firstButton="1" fmlaLink="'Min Reqts &amp; Scoring'!$C$13"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firstButton="1" fmlaLink="'Min Reqts &amp; Scoring'!$C$14"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firstButton="1" fmlaLink="'Min Reqts &amp; Scoring'!$C$17"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firstButton="1" fmlaLink="'Min Reqts &amp; Scoring'!$C$18"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firstButton="1" fmlaLink="'Min Reqts &amp; Scoring'!$C$19"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firstButton="1"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Radio" firstButton="1" fmlaLink="'Min Reqts &amp; Scoring'!$C$20"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Radio" firstButton="1" fmlaLink="'Min Reqts &amp; Scoring'!$C$23" lockText="1"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Radio" firstButton="1" fmlaLink="'Min Reqts &amp; Scoring'!$C$24"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Radio" firstButton="1" fmlaLink="'Min Reqts &amp; Scoring'!$C$25"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Radio" firstButton="1" fmlaLink="'Min Reqts &amp; Scoring'!$C$26"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Radio" firstButton="1" fmlaLink="'Min Reqts &amp; Scoring'!$C$29" lockText="1" noThreeD="1"/>
</file>

<file path=xl/ctrlProps/ctrlProp17.xml><?xml version="1.0" encoding="utf-8"?>
<formControlPr xmlns="http://schemas.microsoft.com/office/spreadsheetml/2009/9/main" objectType="Radio" firstButton="1"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Radio" firstButton="1" fmlaLink="'Min Reqts &amp; Scoring'!$C$30"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Radio" firstButton="1" fmlaLink="'Min Reqts &amp; Scoring'!$C$33"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Radio" firstButton="1" fmlaLink="'Min Reqts &amp; Scoring'!$C$34"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Min Reqts &amp; Scoring'!$C$35"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Radio" firstButton="1" fmlaLink="'Min Reqts &amp; Scoring'!$C$36"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Min Reqts &amp; Scoring'!$A$4"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Radio" firstButton="1" fmlaLink="'Min Reqts &amp; Scoring'!$C$37"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Min Reqts &amp; Scoring'!$C$38"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Radio" firstButton="1" fmlaLink="'Min Reqts &amp; Scoring'!$C$39"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Radio" firstButton="1" fmlaLink="'Min Reqts &amp; Scoring'!$C$40" lockText="1"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Min Reqts &amp; Scoring'!$C$41"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Radio" firstButton="1" fmlaLink="'Min Reqts &amp; Scoring'!$C$42"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Radio" firstButton="1" fmlaLink="'Min Reqts &amp; Scoring'!$C$43"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Radio" firstButton="1" fmlaLink="'Min Reqts &amp; Scoring'!$C$44"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Radio"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Radio" firstButton="1" fmlaLink="'Min Reqts &amp; Scoring'!$C$45"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Radio"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firstButton="1" fmlaLink="'Min Reqts &amp; Scoring'!$C$46" lockText="1" noThreeD="1"/>
</file>

<file path=xl/ctrlProps/ctrlProp26.xml><?xml version="1.0" encoding="utf-8"?>
<formControlPr xmlns="http://schemas.microsoft.com/office/spreadsheetml/2009/9/main" objectType="Radio" firstButton="1"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firstButton="1" fmlaLink="'Min Reqts &amp; Scoring'!$C$47"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70.xml><?xml version="1.0" encoding="utf-8"?>
<formControlPr xmlns="http://schemas.microsoft.com/office/spreadsheetml/2009/9/main" objectType="Radio" firstButton="1" fmlaLink="'Min Reqts &amp; Scoring'!$C$48" lockText="1" noThreeD="1"/>
</file>

<file path=xl/ctrlProps/ctrlProp271.xml><?xml version="1.0" encoding="utf-8"?>
<formControlPr xmlns="http://schemas.microsoft.com/office/spreadsheetml/2009/9/main" objectType="Radio"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Radio" firstButton="1" fmlaLink="'Min Reqts &amp; Scoring'!$C$49"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80.xml><?xml version="1.0" encoding="utf-8"?>
<formControlPr xmlns="http://schemas.microsoft.com/office/spreadsheetml/2009/9/main" objectType="Radio" firstButton="1" fmlaLink="'Min Reqts &amp; Scoring'!$C$50"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Radio" lockText="1"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GBox" noThreeD="1"/>
</file>

<file path=xl/ctrlProps/ctrlProp289.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lockText="1" noThreeD="1"/>
</file>

<file path=xl/ctrlProps/ctrlProp290.xml><?xml version="1.0" encoding="utf-8"?>
<formControlPr xmlns="http://schemas.microsoft.com/office/spreadsheetml/2009/9/main" objectType="Radio" firstButton="1" fmlaLink="'Min Reqts &amp; Scoring'!$C$51"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firstButton="1" fmlaLink="'Min Reqts &amp; Scoring'!$C$52" lockText="1" noThreeD="1"/>
</file>

<file path=xl/ctrlProps/ctrlProp296.xml><?xml version="1.0" encoding="utf-8"?>
<formControlPr xmlns="http://schemas.microsoft.com/office/spreadsheetml/2009/9/main" objectType="Radio" lockText="1" noThreeD="1"/>
</file>

<file path=xl/ctrlProps/ctrlProp297.xml><?xml version="1.0" encoding="utf-8"?>
<formControlPr xmlns="http://schemas.microsoft.com/office/spreadsheetml/2009/9/main" objectType="Radio"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00.xml><?xml version="1.0" encoding="utf-8"?>
<formControlPr xmlns="http://schemas.microsoft.com/office/spreadsheetml/2009/9/main" objectType="Radio" firstButton="1" fmlaLink="'Min Reqts &amp; Scoring'!$C$53" lockText="1" noThreeD="1"/>
</file>

<file path=xl/ctrlProps/ctrlProp301.xml><?xml version="1.0" encoding="utf-8"?>
<formControlPr xmlns="http://schemas.microsoft.com/office/spreadsheetml/2009/9/main" objectType="Radio" lockText="1" noThreeD="1"/>
</file>

<file path=xl/ctrlProps/ctrlProp302.xml><?xml version="1.0" encoding="utf-8"?>
<formControlPr xmlns="http://schemas.microsoft.com/office/spreadsheetml/2009/9/main" objectType="Radio"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lockText="1" noThreeD="1"/>
</file>

<file path=xl/ctrlProps/ctrlProp305.xml><?xml version="1.0" encoding="utf-8"?>
<formControlPr xmlns="http://schemas.microsoft.com/office/spreadsheetml/2009/9/main" objectType="Radio" firstButton="1" fmlaLink="'Min Reqts &amp; Scoring'!$C$56"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GBox" noThreeD="1"/>
</file>

<file path=xl/ctrlProps/ctrlProp308.xml><?xml version="1.0" encoding="utf-8"?>
<formControlPr xmlns="http://schemas.microsoft.com/office/spreadsheetml/2009/9/main" objectType="GBox" noThreeD="1"/>
</file>

<file path=xl/ctrlProps/ctrlProp309.xml><?xml version="1.0" encoding="utf-8"?>
<formControlPr xmlns="http://schemas.microsoft.com/office/spreadsheetml/2009/9/main" objectType="GBox" noThreeD="1"/>
</file>

<file path=xl/ctrlProps/ctrlProp31.xml><?xml version="1.0" encoding="utf-8"?>
<formControlPr xmlns="http://schemas.microsoft.com/office/spreadsheetml/2009/9/main" objectType="Radio" lockText="1" noThreeD="1"/>
</file>

<file path=xl/ctrlProps/ctrlProp310.xml><?xml version="1.0" encoding="utf-8"?>
<formControlPr xmlns="http://schemas.microsoft.com/office/spreadsheetml/2009/9/main" objectType="GBox" noThreeD="1"/>
</file>

<file path=xl/ctrlProps/ctrlProp311.xml><?xml version="1.0" encoding="utf-8"?>
<formControlPr xmlns="http://schemas.microsoft.com/office/spreadsheetml/2009/9/main" objectType="Radio" firstButton="1" fmlaLink="'Min Reqts &amp; Scoring'!$C$57" lockText="1" noThreeD="1"/>
</file>

<file path=xl/ctrlProps/ctrlProp312.xml><?xml version="1.0" encoding="utf-8"?>
<formControlPr xmlns="http://schemas.microsoft.com/office/spreadsheetml/2009/9/main" objectType="Radio"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lockText="1" noThreeD="1"/>
</file>

<file path=xl/ctrlProps/ctrlProp316.xml><?xml version="1.0" encoding="utf-8"?>
<formControlPr xmlns="http://schemas.microsoft.com/office/spreadsheetml/2009/9/main" objectType="Radio" firstButton="1" fmlaLink="'Min Reqts &amp; Scoring'!$C$58"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lockText="1" noThreeD="1"/>
</file>

<file path=xl/ctrlProps/ctrlProp319.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firstButton="1" lockText="1" noThreeD="1"/>
</file>

<file path=xl/ctrlProps/ctrlProp320.xml><?xml version="1.0" encoding="utf-8"?>
<formControlPr xmlns="http://schemas.microsoft.com/office/spreadsheetml/2009/9/main" objectType="Radio" lockText="1" noThreeD="1"/>
</file>

<file path=xl/ctrlProps/ctrlProp321.xml><?xml version="1.0" encoding="utf-8"?>
<formControlPr xmlns="http://schemas.microsoft.com/office/spreadsheetml/2009/9/main" objectType="Radio" firstButton="1" fmlaLink="'Min Reqts &amp; Scoring'!$C$59" lockText="1" noThreeD="1"/>
</file>

<file path=xl/ctrlProps/ctrlProp322.xml><?xml version="1.0" encoding="utf-8"?>
<formControlPr xmlns="http://schemas.microsoft.com/office/spreadsheetml/2009/9/main" objectType="Radio" lockText="1" noThreeD="1"/>
</file>

<file path=xl/ctrlProps/ctrlProp323.xml><?xml version="1.0" encoding="utf-8"?>
<formControlPr xmlns="http://schemas.microsoft.com/office/spreadsheetml/2009/9/main" objectType="Radio"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firstButton="1"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firstButton="1"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firstButton="1" lockText="1"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firstButton="1"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Min Reqts &amp; Scoring'!$C$4"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fmlaLink="'Min Reqts &amp; Scoring'!$C$5"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firstButton="1" fmlaLink="'Min Reqts &amp; Scoring'!$C$6"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firstButton="1" fmlaLink="'Min Reqts &amp; Scoring'!$C$7"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firstButton="1" fmlaLink="'Min Reqts &amp; Scoring'!$C$8"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295275</xdr:colOff>
          <xdr:row>2</xdr:row>
          <xdr:rowOff>0</xdr:rowOff>
        </xdr:from>
        <xdr:to>
          <xdr:col>3</xdr:col>
          <xdr:colOff>590550</xdr:colOff>
          <xdr:row>2</xdr:row>
          <xdr:rowOff>323850</xdr:rowOff>
        </xdr:to>
        <xdr:sp macro="" textlink="">
          <xdr:nvSpPr>
            <xdr:cNvPr id="3073" name="Option Butto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xdr:row>
          <xdr:rowOff>0</xdr:rowOff>
        </xdr:from>
        <xdr:to>
          <xdr:col>4</xdr:col>
          <xdr:colOff>590550</xdr:colOff>
          <xdr:row>2</xdr:row>
          <xdr:rowOff>323850</xdr:rowOff>
        </xdr:to>
        <xdr:sp macro="" textlink="">
          <xdr:nvSpPr>
            <xdr:cNvPr id="3074" name="Option Button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2066925</xdr:colOff>
          <xdr:row>2</xdr:row>
          <xdr:rowOff>0</xdr:rowOff>
        </xdr:from>
        <xdr:to>
          <xdr:col>6</xdr:col>
          <xdr:colOff>295275</xdr:colOff>
          <xdr:row>3</xdr:row>
          <xdr:rowOff>0</xdr:rowOff>
        </xdr:to>
        <xdr:sp macro="" textlink="">
          <xdr:nvSpPr>
            <xdr:cNvPr id="3075" name="Group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3</xdr:row>
          <xdr:rowOff>0</xdr:rowOff>
        </xdr:from>
        <xdr:to>
          <xdr:col>3</xdr:col>
          <xdr:colOff>590550</xdr:colOff>
          <xdr:row>5</xdr:row>
          <xdr:rowOff>76200</xdr:rowOff>
        </xdr:to>
        <xdr:sp macro="" textlink="">
          <xdr:nvSpPr>
            <xdr:cNvPr id="3076" name="Option Button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3</xdr:row>
          <xdr:rowOff>0</xdr:rowOff>
        </xdr:from>
        <xdr:to>
          <xdr:col>4</xdr:col>
          <xdr:colOff>590550</xdr:colOff>
          <xdr:row>5</xdr:row>
          <xdr:rowOff>76200</xdr:rowOff>
        </xdr:to>
        <xdr:sp macro="" textlink="">
          <xdr:nvSpPr>
            <xdr:cNvPr id="3077" name="Option Button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2066925</xdr:colOff>
          <xdr:row>3</xdr:row>
          <xdr:rowOff>0</xdr:rowOff>
        </xdr:from>
        <xdr:to>
          <xdr:col>6</xdr:col>
          <xdr:colOff>295275</xdr:colOff>
          <xdr:row>6</xdr:row>
          <xdr:rowOff>0</xdr:rowOff>
        </xdr:to>
        <xdr:sp macro="" textlink="">
          <xdr:nvSpPr>
            <xdr:cNvPr id="3078" name="Group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6</xdr:row>
          <xdr:rowOff>0</xdr:rowOff>
        </xdr:from>
        <xdr:to>
          <xdr:col>3</xdr:col>
          <xdr:colOff>590550</xdr:colOff>
          <xdr:row>6</xdr:row>
          <xdr:rowOff>323850</xdr:rowOff>
        </xdr:to>
        <xdr:sp macro="" textlink="">
          <xdr:nvSpPr>
            <xdr:cNvPr id="3079" name="Option Button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6</xdr:row>
          <xdr:rowOff>0</xdr:rowOff>
        </xdr:from>
        <xdr:to>
          <xdr:col>4</xdr:col>
          <xdr:colOff>590550</xdr:colOff>
          <xdr:row>6</xdr:row>
          <xdr:rowOff>323850</xdr:rowOff>
        </xdr:to>
        <xdr:sp macro="" textlink="">
          <xdr:nvSpPr>
            <xdr:cNvPr id="3080" name="Option Button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2066925</xdr:colOff>
          <xdr:row>6</xdr:row>
          <xdr:rowOff>0</xdr:rowOff>
        </xdr:from>
        <xdr:to>
          <xdr:col>6</xdr:col>
          <xdr:colOff>295275</xdr:colOff>
          <xdr:row>7</xdr:row>
          <xdr:rowOff>0</xdr:rowOff>
        </xdr:to>
        <xdr:sp macro="" textlink="">
          <xdr:nvSpPr>
            <xdr:cNvPr id="3081" name="Group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8</xdr:row>
          <xdr:rowOff>0</xdr:rowOff>
        </xdr:from>
        <xdr:to>
          <xdr:col>3</xdr:col>
          <xdr:colOff>590550</xdr:colOff>
          <xdr:row>10</xdr:row>
          <xdr:rowOff>76200</xdr:rowOff>
        </xdr:to>
        <xdr:sp macro="" textlink="">
          <xdr:nvSpPr>
            <xdr:cNvPr id="3082" name="Option Button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8</xdr:row>
          <xdr:rowOff>0</xdr:rowOff>
        </xdr:from>
        <xdr:to>
          <xdr:col>4</xdr:col>
          <xdr:colOff>590550</xdr:colOff>
          <xdr:row>10</xdr:row>
          <xdr:rowOff>76200</xdr:rowOff>
        </xdr:to>
        <xdr:sp macro="" textlink="">
          <xdr:nvSpPr>
            <xdr:cNvPr id="3083" name="Option Button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2066925</xdr:colOff>
          <xdr:row>7</xdr:row>
          <xdr:rowOff>0</xdr:rowOff>
        </xdr:from>
        <xdr:to>
          <xdr:col>6</xdr:col>
          <xdr:colOff>295275</xdr:colOff>
          <xdr:row>11</xdr:row>
          <xdr:rowOff>114300</xdr:rowOff>
        </xdr:to>
        <xdr:sp macro="" textlink="">
          <xdr:nvSpPr>
            <xdr:cNvPr id="3084" name="Group Box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12</xdr:row>
          <xdr:rowOff>0</xdr:rowOff>
        </xdr:from>
        <xdr:to>
          <xdr:col>3</xdr:col>
          <xdr:colOff>590550</xdr:colOff>
          <xdr:row>12</xdr:row>
          <xdr:rowOff>323850</xdr:rowOff>
        </xdr:to>
        <xdr:sp macro="" textlink="">
          <xdr:nvSpPr>
            <xdr:cNvPr id="3085" name="Option Button 13"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12</xdr:row>
          <xdr:rowOff>0</xdr:rowOff>
        </xdr:from>
        <xdr:to>
          <xdr:col>4</xdr:col>
          <xdr:colOff>590550</xdr:colOff>
          <xdr:row>12</xdr:row>
          <xdr:rowOff>323850</xdr:rowOff>
        </xdr:to>
        <xdr:sp macro="" textlink="">
          <xdr:nvSpPr>
            <xdr:cNvPr id="3086" name="Option Button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2066925</xdr:colOff>
          <xdr:row>12</xdr:row>
          <xdr:rowOff>0</xdr:rowOff>
        </xdr:from>
        <xdr:to>
          <xdr:col>6</xdr:col>
          <xdr:colOff>295275</xdr:colOff>
          <xdr:row>13</xdr:row>
          <xdr:rowOff>0</xdr:rowOff>
        </xdr:to>
        <xdr:sp macro="" textlink="">
          <xdr:nvSpPr>
            <xdr:cNvPr id="3087" name="Group Box 15" hidden="1">
              <a:extLst>
                <a:ext uri="{63B3BB69-23CF-44E3-9099-C40C66FF867C}">
                  <a14:compatExt spid="_x0000_s3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13</xdr:row>
          <xdr:rowOff>0</xdr:rowOff>
        </xdr:from>
        <xdr:to>
          <xdr:col>3</xdr:col>
          <xdr:colOff>590550</xdr:colOff>
          <xdr:row>13</xdr:row>
          <xdr:rowOff>323850</xdr:rowOff>
        </xdr:to>
        <xdr:sp macro="" textlink="">
          <xdr:nvSpPr>
            <xdr:cNvPr id="3088" name="Option Button 16" hidden="1">
              <a:extLst>
                <a:ext uri="{63B3BB69-23CF-44E3-9099-C40C66FF867C}">
                  <a14:compatExt spid="_x0000_s3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13</xdr:row>
          <xdr:rowOff>0</xdr:rowOff>
        </xdr:from>
        <xdr:to>
          <xdr:col>4</xdr:col>
          <xdr:colOff>590550</xdr:colOff>
          <xdr:row>13</xdr:row>
          <xdr:rowOff>323850</xdr:rowOff>
        </xdr:to>
        <xdr:sp macro="" textlink="">
          <xdr:nvSpPr>
            <xdr:cNvPr id="3089" name="Option Button 17" hidden="1">
              <a:extLst>
                <a:ext uri="{63B3BB69-23CF-44E3-9099-C40C66FF867C}">
                  <a14:compatExt spid="_x0000_s3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2066925</xdr:colOff>
          <xdr:row>13</xdr:row>
          <xdr:rowOff>0</xdr:rowOff>
        </xdr:from>
        <xdr:to>
          <xdr:col>6</xdr:col>
          <xdr:colOff>295275</xdr:colOff>
          <xdr:row>14</xdr:row>
          <xdr:rowOff>0</xdr:rowOff>
        </xdr:to>
        <xdr:sp macro="" textlink="">
          <xdr:nvSpPr>
            <xdr:cNvPr id="3090" name="Group Box 18" hidden="1">
              <a:extLst>
                <a:ext uri="{63B3BB69-23CF-44E3-9099-C40C66FF867C}">
                  <a14:compatExt spid="_x0000_s3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14</xdr:row>
          <xdr:rowOff>0</xdr:rowOff>
        </xdr:from>
        <xdr:to>
          <xdr:col>3</xdr:col>
          <xdr:colOff>590550</xdr:colOff>
          <xdr:row>14</xdr:row>
          <xdr:rowOff>323850</xdr:rowOff>
        </xdr:to>
        <xdr:sp macro="" textlink="">
          <xdr:nvSpPr>
            <xdr:cNvPr id="3091" name="Option Button 19" hidden="1">
              <a:extLst>
                <a:ext uri="{63B3BB69-23CF-44E3-9099-C40C66FF867C}">
                  <a14:compatExt spid="_x0000_s3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xdr:row>
          <xdr:rowOff>0</xdr:rowOff>
        </xdr:from>
        <xdr:to>
          <xdr:col>4</xdr:col>
          <xdr:colOff>590550</xdr:colOff>
          <xdr:row>14</xdr:row>
          <xdr:rowOff>323850</xdr:rowOff>
        </xdr:to>
        <xdr:sp macro="" textlink="">
          <xdr:nvSpPr>
            <xdr:cNvPr id="3092" name="Option Button 20" hidden="1">
              <a:extLst>
                <a:ext uri="{63B3BB69-23CF-44E3-9099-C40C66FF867C}">
                  <a14:compatExt spid="_x0000_s3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2057400</xdr:colOff>
          <xdr:row>13</xdr:row>
          <xdr:rowOff>0</xdr:rowOff>
        </xdr:from>
        <xdr:to>
          <xdr:col>6</xdr:col>
          <xdr:colOff>285750</xdr:colOff>
          <xdr:row>14</xdr:row>
          <xdr:rowOff>9525</xdr:rowOff>
        </xdr:to>
        <xdr:sp macro="" textlink="">
          <xdr:nvSpPr>
            <xdr:cNvPr id="3093" name="Group Box 21" hidden="1">
              <a:extLst>
                <a:ext uri="{63B3BB69-23CF-44E3-9099-C40C66FF867C}">
                  <a14:compatExt spid="_x0000_s3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15</xdr:row>
          <xdr:rowOff>0</xdr:rowOff>
        </xdr:from>
        <xdr:to>
          <xdr:col>3</xdr:col>
          <xdr:colOff>590550</xdr:colOff>
          <xdr:row>15</xdr:row>
          <xdr:rowOff>323850</xdr:rowOff>
        </xdr:to>
        <xdr:sp macro="" textlink="">
          <xdr:nvSpPr>
            <xdr:cNvPr id="3094" name="Option Button 22" hidden="1">
              <a:extLst>
                <a:ext uri="{63B3BB69-23CF-44E3-9099-C40C66FF867C}">
                  <a14:compatExt spid="_x0000_s3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15</xdr:row>
          <xdr:rowOff>0</xdr:rowOff>
        </xdr:from>
        <xdr:to>
          <xdr:col>4</xdr:col>
          <xdr:colOff>590550</xdr:colOff>
          <xdr:row>15</xdr:row>
          <xdr:rowOff>323850</xdr:rowOff>
        </xdr:to>
        <xdr:sp macro="" textlink="">
          <xdr:nvSpPr>
            <xdr:cNvPr id="3095" name="Option Button 23" hidden="1">
              <a:extLst>
                <a:ext uri="{63B3BB69-23CF-44E3-9099-C40C66FF867C}">
                  <a14:compatExt spid="_x0000_s3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2066925</xdr:colOff>
          <xdr:row>15</xdr:row>
          <xdr:rowOff>0</xdr:rowOff>
        </xdr:from>
        <xdr:to>
          <xdr:col>6</xdr:col>
          <xdr:colOff>295275</xdr:colOff>
          <xdr:row>16</xdr:row>
          <xdr:rowOff>0</xdr:rowOff>
        </xdr:to>
        <xdr:sp macro="" textlink="">
          <xdr:nvSpPr>
            <xdr:cNvPr id="3096" name="Group Box 24" hidden="1">
              <a:extLst>
                <a:ext uri="{63B3BB69-23CF-44E3-9099-C40C66FF867C}">
                  <a14:compatExt spid="_x0000_s3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16</xdr:row>
          <xdr:rowOff>0</xdr:rowOff>
        </xdr:from>
        <xdr:to>
          <xdr:col>3</xdr:col>
          <xdr:colOff>590550</xdr:colOff>
          <xdr:row>16</xdr:row>
          <xdr:rowOff>323850</xdr:rowOff>
        </xdr:to>
        <xdr:sp macro="" textlink="">
          <xdr:nvSpPr>
            <xdr:cNvPr id="3097" name="Option Button 25" hidden="1">
              <a:extLst>
                <a:ext uri="{63B3BB69-23CF-44E3-9099-C40C66FF867C}">
                  <a14:compatExt spid="_x0000_s3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16</xdr:row>
          <xdr:rowOff>0</xdr:rowOff>
        </xdr:from>
        <xdr:to>
          <xdr:col>4</xdr:col>
          <xdr:colOff>590550</xdr:colOff>
          <xdr:row>16</xdr:row>
          <xdr:rowOff>323850</xdr:rowOff>
        </xdr:to>
        <xdr:sp macro="" textlink="">
          <xdr:nvSpPr>
            <xdr:cNvPr id="3098" name="Option Button 26" hidden="1">
              <a:extLst>
                <a:ext uri="{63B3BB69-23CF-44E3-9099-C40C66FF867C}">
                  <a14:compatExt spid="_x0000_s3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2076450</xdr:colOff>
          <xdr:row>16</xdr:row>
          <xdr:rowOff>0</xdr:rowOff>
        </xdr:from>
        <xdr:to>
          <xdr:col>6</xdr:col>
          <xdr:colOff>304800</xdr:colOff>
          <xdr:row>17</xdr:row>
          <xdr:rowOff>9525</xdr:rowOff>
        </xdr:to>
        <xdr:sp macro="" textlink="">
          <xdr:nvSpPr>
            <xdr:cNvPr id="3100" name="Group Box 28" hidden="1">
              <a:extLst>
                <a:ext uri="{63B3BB69-23CF-44E3-9099-C40C66FF867C}">
                  <a14:compatExt spid="_x0000_s3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17</xdr:row>
          <xdr:rowOff>0</xdr:rowOff>
        </xdr:from>
        <xdr:to>
          <xdr:col>3</xdr:col>
          <xdr:colOff>590550</xdr:colOff>
          <xdr:row>17</xdr:row>
          <xdr:rowOff>323850</xdr:rowOff>
        </xdr:to>
        <xdr:sp macro="" textlink="">
          <xdr:nvSpPr>
            <xdr:cNvPr id="3101" name="Option Button 29" hidden="1">
              <a:extLst>
                <a:ext uri="{63B3BB69-23CF-44E3-9099-C40C66FF867C}">
                  <a14:compatExt spid="_x0000_s3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17</xdr:row>
          <xdr:rowOff>0</xdr:rowOff>
        </xdr:from>
        <xdr:to>
          <xdr:col>4</xdr:col>
          <xdr:colOff>590550</xdr:colOff>
          <xdr:row>17</xdr:row>
          <xdr:rowOff>323850</xdr:rowOff>
        </xdr:to>
        <xdr:sp macro="" textlink="">
          <xdr:nvSpPr>
            <xdr:cNvPr id="3102" name="Option Button 30" hidden="1">
              <a:extLst>
                <a:ext uri="{63B3BB69-23CF-44E3-9099-C40C66FF867C}">
                  <a14:compatExt spid="_x0000_s3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2085975</xdr:colOff>
          <xdr:row>17</xdr:row>
          <xdr:rowOff>0</xdr:rowOff>
        </xdr:from>
        <xdr:to>
          <xdr:col>6</xdr:col>
          <xdr:colOff>314325</xdr:colOff>
          <xdr:row>18</xdr:row>
          <xdr:rowOff>9525</xdr:rowOff>
        </xdr:to>
        <xdr:sp macro="" textlink="">
          <xdr:nvSpPr>
            <xdr:cNvPr id="3103" name="Group Box 31" hidden="1">
              <a:extLst>
                <a:ext uri="{63B3BB69-23CF-44E3-9099-C40C66FF867C}">
                  <a14:compatExt spid="_x0000_s3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18</xdr:row>
          <xdr:rowOff>0</xdr:rowOff>
        </xdr:from>
        <xdr:to>
          <xdr:col>3</xdr:col>
          <xdr:colOff>590550</xdr:colOff>
          <xdr:row>18</xdr:row>
          <xdr:rowOff>323850</xdr:rowOff>
        </xdr:to>
        <xdr:sp macro="" textlink="">
          <xdr:nvSpPr>
            <xdr:cNvPr id="3104" name="Option Button 32" hidden="1">
              <a:extLst>
                <a:ext uri="{63B3BB69-23CF-44E3-9099-C40C66FF867C}">
                  <a14:compatExt spid="_x0000_s3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18</xdr:row>
          <xdr:rowOff>0</xdr:rowOff>
        </xdr:from>
        <xdr:to>
          <xdr:col>4</xdr:col>
          <xdr:colOff>590550</xdr:colOff>
          <xdr:row>18</xdr:row>
          <xdr:rowOff>323850</xdr:rowOff>
        </xdr:to>
        <xdr:sp macro="" textlink="">
          <xdr:nvSpPr>
            <xdr:cNvPr id="3105" name="Option Button 33" hidden="1">
              <a:extLst>
                <a:ext uri="{63B3BB69-23CF-44E3-9099-C40C66FF867C}">
                  <a14:compatExt spid="_x0000_s3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2076450</xdr:colOff>
          <xdr:row>18</xdr:row>
          <xdr:rowOff>0</xdr:rowOff>
        </xdr:from>
        <xdr:to>
          <xdr:col>6</xdr:col>
          <xdr:colOff>304800</xdr:colOff>
          <xdr:row>19</xdr:row>
          <xdr:rowOff>0</xdr:rowOff>
        </xdr:to>
        <xdr:sp macro="" textlink="">
          <xdr:nvSpPr>
            <xdr:cNvPr id="3106" name="Group Box 34" hidden="1">
              <a:extLst>
                <a:ext uri="{63B3BB69-23CF-44E3-9099-C40C66FF867C}">
                  <a14:compatExt spid="_x0000_s3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19</xdr:row>
          <xdr:rowOff>0</xdr:rowOff>
        </xdr:from>
        <xdr:to>
          <xdr:col>3</xdr:col>
          <xdr:colOff>590550</xdr:colOff>
          <xdr:row>19</xdr:row>
          <xdr:rowOff>323850</xdr:rowOff>
        </xdr:to>
        <xdr:sp macro="" textlink="">
          <xdr:nvSpPr>
            <xdr:cNvPr id="3107" name="Option Button 35" hidden="1">
              <a:extLst>
                <a:ext uri="{63B3BB69-23CF-44E3-9099-C40C66FF867C}">
                  <a14:compatExt spid="_x0000_s3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19</xdr:row>
          <xdr:rowOff>0</xdr:rowOff>
        </xdr:from>
        <xdr:to>
          <xdr:col>4</xdr:col>
          <xdr:colOff>590550</xdr:colOff>
          <xdr:row>19</xdr:row>
          <xdr:rowOff>323850</xdr:rowOff>
        </xdr:to>
        <xdr:sp macro="" textlink="">
          <xdr:nvSpPr>
            <xdr:cNvPr id="3108" name="Option Button 36" hidden="1">
              <a:extLst>
                <a:ext uri="{63B3BB69-23CF-44E3-9099-C40C66FF867C}">
                  <a14:compatExt spid="_x0000_s3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2076450</xdr:colOff>
          <xdr:row>19</xdr:row>
          <xdr:rowOff>0</xdr:rowOff>
        </xdr:from>
        <xdr:to>
          <xdr:col>6</xdr:col>
          <xdr:colOff>304800</xdr:colOff>
          <xdr:row>20</xdr:row>
          <xdr:rowOff>0</xdr:rowOff>
        </xdr:to>
        <xdr:sp macro="" textlink="">
          <xdr:nvSpPr>
            <xdr:cNvPr id="3109" name="Group Box 37" hidden="1">
              <a:extLst>
                <a:ext uri="{63B3BB69-23CF-44E3-9099-C40C66FF867C}">
                  <a14:compatExt spid="_x0000_s3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20</xdr:row>
          <xdr:rowOff>0</xdr:rowOff>
        </xdr:from>
        <xdr:to>
          <xdr:col>3</xdr:col>
          <xdr:colOff>590550</xdr:colOff>
          <xdr:row>20</xdr:row>
          <xdr:rowOff>323850</xdr:rowOff>
        </xdr:to>
        <xdr:sp macro="" textlink="">
          <xdr:nvSpPr>
            <xdr:cNvPr id="3110" name="Option Button 38" hidden="1">
              <a:extLst>
                <a:ext uri="{63B3BB69-23CF-44E3-9099-C40C66FF867C}">
                  <a14:compatExt spid="_x0000_s3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20</xdr:row>
          <xdr:rowOff>0</xdr:rowOff>
        </xdr:from>
        <xdr:to>
          <xdr:col>4</xdr:col>
          <xdr:colOff>590550</xdr:colOff>
          <xdr:row>20</xdr:row>
          <xdr:rowOff>323850</xdr:rowOff>
        </xdr:to>
        <xdr:sp macro="" textlink="">
          <xdr:nvSpPr>
            <xdr:cNvPr id="3111" name="Option Button 39" hidden="1">
              <a:extLst>
                <a:ext uri="{63B3BB69-23CF-44E3-9099-C40C66FF867C}">
                  <a14:compatExt spid="_x0000_s3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2085975</xdr:colOff>
          <xdr:row>20</xdr:row>
          <xdr:rowOff>0</xdr:rowOff>
        </xdr:from>
        <xdr:to>
          <xdr:col>6</xdr:col>
          <xdr:colOff>314325</xdr:colOff>
          <xdr:row>20</xdr:row>
          <xdr:rowOff>561975</xdr:rowOff>
        </xdr:to>
        <xdr:sp macro="" textlink="">
          <xdr:nvSpPr>
            <xdr:cNvPr id="3112" name="Group Box 40" hidden="1">
              <a:extLst>
                <a:ext uri="{63B3BB69-23CF-44E3-9099-C40C66FF867C}">
                  <a14:compatExt spid="_x0000_s3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21</xdr:row>
          <xdr:rowOff>0</xdr:rowOff>
        </xdr:from>
        <xdr:to>
          <xdr:col>3</xdr:col>
          <xdr:colOff>590550</xdr:colOff>
          <xdr:row>21</xdr:row>
          <xdr:rowOff>323850</xdr:rowOff>
        </xdr:to>
        <xdr:sp macro="" textlink="">
          <xdr:nvSpPr>
            <xdr:cNvPr id="3113" name="Option Button 41" hidden="1">
              <a:extLst>
                <a:ext uri="{63B3BB69-23CF-44E3-9099-C40C66FF867C}">
                  <a14:compatExt spid="_x0000_s3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21</xdr:row>
          <xdr:rowOff>0</xdr:rowOff>
        </xdr:from>
        <xdr:to>
          <xdr:col>4</xdr:col>
          <xdr:colOff>590550</xdr:colOff>
          <xdr:row>21</xdr:row>
          <xdr:rowOff>323850</xdr:rowOff>
        </xdr:to>
        <xdr:sp macro="" textlink="">
          <xdr:nvSpPr>
            <xdr:cNvPr id="3114" name="Option Button 42" hidden="1">
              <a:extLst>
                <a:ext uri="{63B3BB69-23CF-44E3-9099-C40C66FF867C}">
                  <a14:compatExt spid="_x0000_s3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2076450</xdr:colOff>
          <xdr:row>21</xdr:row>
          <xdr:rowOff>0</xdr:rowOff>
        </xdr:from>
        <xdr:to>
          <xdr:col>6</xdr:col>
          <xdr:colOff>304800</xdr:colOff>
          <xdr:row>22</xdr:row>
          <xdr:rowOff>0</xdr:rowOff>
        </xdr:to>
        <xdr:sp macro="" textlink="">
          <xdr:nvSpPr>
            <xdr:cNvPr id="3115" name="Group Box 43" hidden="1">
              <a:extLst>
                <a:ext uri="{63B3BB69-23CF-44E3-9099-C40C66FF867C}">
                  <a14:compatExt spid="_x0000_s3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22</xdr:row>
          <xdr:rowOff>0</xdr:rowOff>
        </xdr:from>
        <xdr:to>
          <xdr:col>3</xdr:col>
          <xdr:colOff>590550</xdr:colOff>
          <xdr:row>22</xdr:row>
          <xdr:rowOff>323850</xdr:rowOff>
        </xdr:to>
        <xdr:sp macro="" textlink="">
          <xdr:nvSpPr>
            <xdr:cNvPr id="3116" name="Option Button 44" hidden="1">
              <a:extLst>
                <a:ext uri="{63B3BB69-23CF-44E3-9099-C40C66FF867C}">
                  <a14:compatExt spid="_x0000_s3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22</xdr:row>
          <xdr:rowOff>0</xdr:rowOff>
        </xdr:from>
        <xdr:to>
          <xdr:col>4</xdr:col>
          <xdr:colOff>590550</xdr:colOff>
          <xdr:row>22</xdr:row>
          <xdr:rowOff>323850</xdr:rowOff>
        </xdr:to>
        <xdr:sp macro="" textlink="">
          <xdr:nvSpPr>
            <xdr:cNvPr id="3117" name="Option Button 45" hidden="1">
              <a:extLst>
                <a:ext uri="{63B3BB69-23CF-44E3-9099-C40C66FF867C}">
                  <a14:compatExt spid="_x0000_s3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2076450</xdr:colOff>
          <xdr:row>22</xdr:row>
          <xdr:rowOff>0</xdr:rowOff>
        </xdr:from>
        <xdr:to>
          <xdr:col>6</xdr:col>
          <xdr:colOff>304800</xdr:colOff>
          <xdr:row>23</xdr:row>
          <xdr:rowOff>0</xdr:rowOff>
        </xdr:to>
        <xdr:sp macro="" textlink="">
          <xdr:nvSpPr>
            <xdr:cNvPr id="3118" name="Group Box 46" hidden="1">
              <a:extLst>
                <a:ext uri="{63B3BB69-23CF-44E3-9099-C40C66FF867C}">
                  <a14:compatExt spid="_x0000_s3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23</xdr:row>
          <xdr:rowOff>0</xdr:rowOff>
        </xdr:from>
        <xdr:to>
          <xdr:col>3</xdr:col>
          <xdr:colOff>590550</xdr:colOff>
          <xdr:row>23</xdr:row>
          <xdr:rowOff>323850</xdr:rowOff>
        </xdr:to>
        <xdr:sp macro="" textlink="">
          <xdr:nvSpPr>
            <xdr:cNvPr id="3119" name="Option Button 47" hidden="1">
              <a:extLst>
                <a:ext uri="{63B3BB69-23CF-44E3-9099-C40C66FF867C}">
                  <a14:compatExt spid="_x0000_s3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23</xdr:row>
          <xdr:rowOff>0</xdr:rowOff>
        </xdr:from>
        <xdr:to>
          <xdr:col>4</xdr:col>
          <xdr:colOff>590550</xdr:colOff>
          <xdr:row>23</xdr:row>
          <xdr:rowOff>323850</xdr:rowOff>
        </xdr:to>
        <xdr:sp macro="" textlink="">
          <xdr:nvSpPr>
            <xdr:cNvPr id="3120" name="Option Button 48" hidden="1">
              <a:extLst>
                <a:ext uri="{63B3BB69-23CF-44E3-9099-C40C66FF867C}">
                  <a14:compatExt spid="_x0000_s3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2066925</xdr:colOff>
          <xdr:row>23</xdr:row>
          <xdr:rowOff>0</xdr:rowOff>
        </xdr:from>
        <xdr:to>
          <xdr:col>6</xdr:col>
          <xdr:colOff>295275</xdr:colOff>
          <xdr:row>24</xdr:row>
          <xdr:rowOff>0</xdr:rowOff>
        </xdr:to>
        <xdr:sp macro="" textlink="">
          <xdr:nvSpPr>
            <xdr:cNvPr id="3122" name="Group Box 50" hidden="1">
              <a:extLst>
                <a:ext uri="{63B3BB69-23CF-44E3-9099-C40C66FF867C}">
                  <a14:compatExt spid="_x0000_s3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26</xdr:row>
          <xdr:rowOff>0</xdr:rowOff>
        </xdr:from>
        <xdr:to>
          <xdr:col>3</xdr:col>
          <xdr:colOff>590550</xdr:colOff>
          <xdr:row>26</xdr:row>
          <xdr:rowOff>323850</xdr:rowOff>
        </xdr:to>
        <xdr:sp macro="" textlink="">
          <xdr:nvSpPr>
            <xdr:cNvPr id="3123" name="Option Button 51" hidden="1">
              <a:extLst>
                <a:ext uri="{63B3BB69-23CF-44E3-9099-C40C66FF867C}">
                  <a14:compatExt spid="_x0000_s3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26</xdr:row>
          <xdr:rowOff>0</xdr:rowOff>
        </xdr:from>
        <xdr:to>
          <xdr:col>4</xdr:col>
          <xdr:colOff>590550</xdr:colOff>
          <xdr:row>26</xdr:row>
          <xdr:rowOff>323850</xdr:rowOff>
        </xdr:to>
        <xdr:sp macro="" textlink="">
          <xdr:nvSpPr>
            <xdr:cNvPr id="3124" name="Option Button 52" hidden="1">
              <a:extLst>
                <a:ext uri="{63B3BB69-23CF-44E3-9099-C40C66FF867C}">
                  <a14:compatExt spid="_x0000_s3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2066925</xdr:colOff>
          <xdr:row>26</xdr:row>
          <xdr:rowOff>0</xdr:rowOff>
        </xdr:from>
        <xdr:to>
          <xdr:col>6</xdr:col>
          <xdr:colOff>295275</xdr:colOff>
          <xdr:row>27</xdr:row>
          <xdr:rowOff>0</xdr:rowOff>
        </xdr:to>
        <xdr:sp macro="" textlink="">
          <xdr:nvSpPr>
            <xdr:cNvPr id="3125" name="Group Box 53" hidden="1">
              <a:extLst>
                <a:ext uri="{63B3BB69-23CF-44E3-9099-C40C66FF867C}">
                  <a14:compatExt spid="_x0000_s3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27</xdr:row>
          <xdr:rowOff>0</xdr:rowOff>
        </xdr:from>
        <xdr:to>
          <xdr:col>3</xdr:col>
          <xdr:colOff>590550</xdr:colOff>
          <xdr:row>27</xdr:row>
          <xdr:rowOff>323850</xdr:rowOff>
        </xdr:to>
        <xdr:sp macro="" textlink="">
          <xdr:nvSpPr>
            <xdr:cNvPr id="3126" name="Option Button 54" hidden="1">
              <a:extLst>
                <a:ext uri="{63B3BB69-23CF-44E3-9099-C40C66FF867C}">
                  <a14:compatExt spid="_x0000_s3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27</xdr:row>
          <xdr:rowOff>0</xdr:rowOff>
        </xdr:from>
        <xdr:to>
          <xdr:col>4</xdr:col>
          <xdr:colOff>590550</xdr:colOff>
          <xdr:row>27</xdr:row>
          <xdr:rowOff>323850</xdr:rowOff>
        </xdr:to>
        <xdr:sp macro="" textlink="">
          <xdr:nvSpPr>
            <xdr:cNvPr id="3127" name="Option Button 55" hidden="1">
              <a:extLst>
                <a:ext uri="{63B3BB69-23CF-44E3-9099-C40C66FF867C}">
                  <a14:compatExt spid="_x0000_s3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2066925</xdr:colOff>
          <xdr:row>27</xdr:row>
          <xdr:rowOff>0</xdr:rowOff>
        </xdr:from>
        <xdr:to>
          <xdr:col>6</xdr:col>
          <xdr:colOff>295275</xdr:colOff>
          <xdr:row>28</xdr:row>
          <xdr:rowOff>0</xdr:rowOff>
        </xdr:to>
        <xdr:sp macro="" textlink="">
          <xdr:nvSpPr>
            <xdr:cNvPr id="3128" name="Group Box 56" hidden="1">
              <a:extLst>
                <a:ext uri="{63B3BB69-23CF-44E3-9099-C40C66FF867C}">
                  <a14:compatExt spid="_x0000_s3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28</xdr:row>
          <xdr:rowOff>0</xdr:rowOff>
        </xdr:from>
        <xdr:to>
          <xdr:col>3</xdr:col>
          <xdr:colOff>590550</xdr:colOff>
          <xdr:row>28</xdr:row>
          <xdr:rowOff>323850</xdr:rowOff>
        </xdr:to>
        <xdr:sp macro="" textlink="">
          <xdr:nvSpPr>
            <xdr:cNvPr id="3129" name="Option Button 57" hidden="1">
              <a:extLst>
                <a:ext uri="{63B3BB69-23CF-44E3-9099-C40C66FF867C}">
                  <a14:compatExt spid="_x0000_s3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28</xdr:row>
          <xdr:rowOff>0</xdr:rowOff>
        </xdr:from>
        <xdr:to>
          <xdr:col>4</xdr:col>
          <xdr:colOff>590550</xdr:colOff>
          <xdr:row>28</xdr:row>
          <xdr:rowOff>323850</xdr:rowOff>
        </xdr:to>
        <xdr:sp macro="" textlink="">
          <xdr:nvSpPr>
            <xdr:cNvPr id="3130" name="Option Button 58" hidden="1">
              <a:extLst>
                <a:ext uri="{63B3BB69-23CF-44E3-9099-C40C66FF867C}">
                  <a14:compatExt spid="_x0000_s3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2066925</xdr:colOff>
          <xdr:row>28</xdr:row>
          <xdr:rowOff>0</xdr:rowOff>
        </xdr:from>
        <xdr:to>
          <xdr:col>6</xdr:col>
          <xdr:colOff>295275</xdr:colOff>
          <xdr:row>29</xdr:row>
          <xdr:rowOff>0</xdr:rowOff>
        </xdr:to>
        <xdr:sp macro="" textlink="">
          <xdr:nvSpPr>
            <xdr:cNvPr id="3131" name="Group Box 59" hidden="1">
              <a:extLst>
                <a:ext uri="{63B3BB69-23CF-44E3-9099-C40C66FF867C}">
                  <a14:compatExt spid="_x0000_s3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29</xdr:row>
          <xdr:rowOff>0</xdr:rowOff>
        </xdr:from>
        <xdr:to>
          <xdr:col>3</xdr:col>
          <xdr:colOff>590550</xdr:colOff>
          <xdr:row>29</xdr:row>
          <xdr:rowOff>323850</xdr:rowOff>
        </xdr:to>
        <xdr:sp macro="" textlink="">
          <xdr:nvSpPr>
            <xdr:cNvPr id="3132" name="Option Button 60" hidden="1">
              <a:extLst>
                <a:ext uri="{63B3BB69-23CF-44E3-9099-C40C66FF867C}">
                  <a14:compatExt spid="_x0000_s3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29</xdr:row>
          <xdr:rowOff>0</xdr:rowOff>
        </xdr:from>
        <xdr:to>
          <xdr:col>4</xdr:col>
          <xdr:colOff>590550</xdr:colOff>
          <xdr:row>29</xdr:row>
          <xdr:rowOff>323850</xdr:rowOff>
        </xdr:to>
        <xdr:sp macro="" textlink="">
          <xdr:nvSpPr>
            <xdr:cNvPr id="3133" name="Option Button 61" hidden="1">
              <a:extLst>
                <a:ext uri="{63B3BB69-23CF-44E3-9099-C40C66FF867C}">
                  <a14:compatExt spid="_x0000_s3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2066925</xdr:colOff>
          <xdr:row>29</xdr:row>
          <xdr:rowOff>0</xdr:rowOff>
        </xdr:from>
        <xdr:to>
          <xdr:col>6</xdr:col>
          <xdr:colOff>295275</xdr:colOff>
          <xdr:row>30</xdr:row>
          <xdr:rowOff>0</xdr:rowOff>
        </xdr:to>
        <xdr:sp macro="" textlink="">
          <xdr:nvSpPr>
            <xdr:cNvPr id="3134" name="Group Box 62" hidden="1">
              <a:extLst>
                <a:ext uri="{63B3BB69-23CF-44E3-9099-C40C66FF867C}">
                  <a14:compatExt spid="_x0000_s3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30</xdr:row>
          <xdr:rowOff>0</xdr:rowOff>
        </xdr:from>
        <xdr:to>
          <xdr:col>3</xdr:col>
          <xdr:colOff>590550</xdr:colOff>
          <xdr:row>30</xdr:row>
          <xdr:rowOff>323850</xdr:rowOff>
        </xdr:to>
        <xdr:sp macro="" textlink="">
          <xdr:nvSpPr>
            <xdr:cNvPr id="3135" name="Option Button 63" hidden="1">
              <a:extLst>
                <a:ext uri="{63B3BB69-23CF-44E3-9099-C40C66FF867C}">
                  <a14:compatExt spid="_x0000_s3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30</xdr:row>
          <xdr:rowOff>0</xdr:rowOff>
        </xdr:from>
        <xdr:to>
          <xdr:col>4</xdr:col>
          <xdr:colOff>590550</xdr:colOff>
          <xdr:row>30</xdr:row>
          <xdr:rowOff>323850</xdr:rowOff>
        </xdr:to>
        <xdr:sp macro="" textlink="">
          <xdr:nvSpPr>
            <xdr:cNvPr id="3136" name="Option Button 64" hidden="1">
              <a:extLst>
                <a:ext uri="{63B3BB69-23CF-44E3-9099-C40C66FF867C}">
                  <a14:compatExt spid="_x0000_s3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2066925</xdr:colOff>
          <xdr:row>30</xdr:row>
          <xdr:rowOff>0</xdr:rowOff>
        </xdr:from>
        <xdr:to>
          <xdr:col>6</xdr:col>
          <xdr:colOff>295275</xdr:colOff>
          <xdr:row>31</xdr:row>
          <xdr:rowOff>0</xdr:rowOff>
        </xdr:to>
        <xdr:sp macro="" textlink="">
          <xdr:nvSpPr>
            <xdr:cNvPr id="3137" name="Group Box 65" hidden="1">
              <a:extLst>
                <a:ext uri="{63B3BB69-23CF-44E3-9099-C40C66FF867C}">
                  <a14:compatExt spid="_x0000_s3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31</xdr:row>
          <xdr:rowOff>0</xdr:rowOff>
        </xdr:from>
        <xdr:to>
          <xdr:col>3</xdr:col>
          <xdr:colOff>590550</xdr:colOff>
          <xdr:row>31</xdr:row>
          <xdr:rowOff>323850</xdr:rowOff>
        </xdr:to>
        <xdr:sp macro="" textlink="">
          <xdr:nvSpPr>
            <xdr:cNvPr id="3138" name="Option Button 66" hidden="1">
              <a:extLst>
                <a:ext uri="{63B3BB69-23CF-44E3-9099-C40C66FF867C}">
                  <a14:compatExt spid="_x0000_s3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31</xdr:row>
          <xdr:rowOff>0</xdr:rowOff>
        </xdr:from>
        <xdr:to>
          <xdr:col>4</xdr:col>
          <xdr:colOff>590550</xdr:colOff>
          <xdr:row>31</xdr:row>
          <xdr:rowOff>323850</xdr:rowOff>
        </xdr:to>
        <xdr:sp macro="" textlink="">
          <xdr:nvSpPr>
            <xdr:cNvPr id="3139" name="Option Button 67" hidden="1">
              <a:extLst>
                <a:ext uri="{63B3BB69-23CF-44E3-9099-C40C66FF867C}">
                  <a14:compatExt spid="_x0000_s3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2076450</xdr:colOff>
          <xdr:row>31</xdr:row>
          <xdr:rowOff>0</xdr:rowOff>
        </xdr:from>
        <xdr:to>
          <xdr:col>6</xdr:col>
          <xdr:colOff>304800</xdr:colOff>
          <xdr:row>32</xdr:row>
          <xdr:rowOff>0</xdr:rowOff>
        </xdr:to>
        <xdr:sp macro="" textlink="">
          <xdr:nvSpPr>
            <xdr:cNvPr id="3140" name="Group Box 68" hidden="1">
              <a:extLst>
                <a:ext uri="{63B3BB69-23CF-44E3-9099-C40C66FF867C}">
                  <a14:compatExt spid="_x0000_s3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32</xdr:row>
          <xdr:rowOff>0</xdr:rowOff>
        </xdr:from>
        <xdr:to>
          <xdr:col>3</xdr:col>
          <xdr:colOff>590550</xdr:colOff>
          <xdr:row>33</xdr:row>
          <xdr:rowOff>200025</xdr:rowOff>
        </xdr:to>
        <xdr:sp macro="" textlink="">
          <xdr:nvSpPr>
            <xdr:cNvPr id="3141" name="Option Button 69" hidden="1">
              <a:extLst>
                <a:ext uri="{63B3BB69-23CF-44E3-9099-C40C66FF867C}">
                  <a14:compatExt spid="_x0000_s3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32</xdr:row>
          <xdr:rowOff>0</xdr:rowOff>
        </xdr:from>
        <xdr:to>
          <xdr:col>4</xdr:col>
          <xdr:colOff>590550</xdr:colOff>
          <xdr:row>33</xdr:row>
          <xdr:rowOff>200025</xdr:rowOff>
        </xdr:to>
        <xdr:sp macro="" textlink="">
          <xdr:nvSpPr>
            <xdr:cNvPr id="3142" name="Option Button 70" hidden="1">
              <a:extLst>
                <a:ext uri="{63B3BB69-23CF-44E3-9099-C40C66FF867C}">
                  <a14:compatExt spid="_x0000_s3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2076450</xdr:colOff>
          <xdr:row>32</xdr:row>
          <xdr:rowOff>0</xdr:rowOff>
        </xdr:from>
        <xdr:to>
          <xdr:col>6</xdr:col>
          <xdr:colOff>304800</xdr:colOff>
          <xdr:row>36</xdr:row>
          <xdr:rowOff>0</xdr:rowOff>
        </xdr:to>
        <xdr:sp macro="" textlink="">
          <xdr:nvSpPr>
            <xdr:cNvPr id="3143" name="Group Box 71" hidden="1">
              <a:extLst>
                <a:ext uri="{63B3BB69-23CF-44E3-9099-C40C66FF867C}">
                  <a14:compatExt spid="_x0000_s3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36</xdr:row>
          <xdr:rowOff>0</xdr:rowOff>
        </xdr:from>
        <xdr:to>
          <xdr:col>3</xdr:col>
          <xdr:colOff>590550</xdr:colOff>
          <xdr:row>36</xdr:row>
          <xdr:rowOff>323850</xdr:rowOff>
        </xdr:to>
        <xdr:sp macro="" textlink="">
          <xdr:nvSpPr>
            <xdr:cNvPr id="3144" name="Option Button 72" hidden="1">
              <a:extLst>
                <a:ext uri="{63B3BB69-23CF-44E3-9099-C40C66FF867C}">
                  <a14:compatExt spid="_x0000_s3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36</xdr:row>
          <xdr:rowOff>0</xdr:rowOff>
        </xdr:from>
        <xdr:to>
          <xdr:col>4</xdr:col>
          <xdr:colOff>590550</xdr:colOff>
          <xdr:row>36</xdr:row>
          <xdr:rowOff>323850</xdr:rowOff>
        </xdr:to>
        <xdr:sp macro="" textlink="">
          <xdr:nvSpPr>
            <xdr:cNvPr id="3145" name="Option Button 73" hidden="1">
              <a:extLst>
                <a:ext uri="{63B3BB69-23CF-44E3-9099-C40C66FF867C}">
                  <a14:compatExt spid="_x0000_s3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2085975</xdr:colOff>
          <xdr:row>36</xdr:row>
          <xdr:rowOff>0</xdr:rowOff>
        </xdr:from>
        <xdr:to>
          <xdr:col>6</xdr:col>
          <xdr:colOff>314325</xdr:colOff>
          <xdr:row>37</xdr:row>
          <xdr:rowOff>9525</xdr:rowOff>
        </xdr:to>
        <xdr:sp macro="" textlink="">
          <xdr:nvSpPr>
            <xdr:cNvPr id="3146" name="Group Box 74" hidden="1">
              <a:extLst>
                <a:ext uri="{63B3BB69-23CF-44E3-9099-C40C66FF867C}">
                  <a14:compatExt spid="_x0000_s3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37</xdr:row>
          <xdr:rowOff>0</xdr:rowOff>
        </xdr:from>
        <xdr:to>
          <xdr:col>3</xdr:col>
          <xdr:colOff>590550</xdr:colOff>
          <xdr:row>37</xdr:row>
          <xdr:rowOff>323850</xdr:rowOff>
        </xdr:to>
        <xdr:sp macro="" textlink="">
          <xdr:nvSpPr>
            <xdr:cNvPr id="3147" name="Option Button 75" hidden="1">
              <a:extLst>
                <a:ext uri="{63B3BB69-23CF-44E3-9099-C40C66FF867C}">
                  <a14:compatExt spid="_x0000_s3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37</xdr:row>
          <xdr:rowOff>0</xdr:rowOff>
        </xdr:from>
        <xdr:to>
          <xdr:col>4</xdr:col>
          <xdr:colOff>590550</xdr:colOff>
          <xdr:row>37</xdr:row>
          <xdr:rowOff>323850</xdr:rowOff>
        </xdr:to>
        <xdr:sp macro="" textlink="">
          <xdr:nvSpPr>
            <xdr:cNvPr id="3148" name="Option Button 76" hidden="1">
              <a:extLst>
                <a:ext uri="{63B3BB69-23CF-44E3-9099-C40C66FF867C}">
                  <a14:compatExt spid="_x0000_s3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2076450</xdr:colOff>
          <xdr:row>37</xdr:row>
          <xdr:rowOff>0</xdr:rowOff>
        </xdr:from>
        <xdr:to>
          <xdr:col>6</xdr:col>
          <xdr:colOff>304800</xdr:colOff>
          <xdr:row>37</xdr:row>
          <xdr:rowOff>561975</xdr:rowOff>
        </xdr:to>
        <xdr:sp macro="" textlink="">
          <xdr:nvSpPr>
            <xdr:cNvPr id="3149" name="Group Box 77" hidden="1">
              <a:extLst>
                <a:ext uri="{63B3BB69-23CF-44E3-9099-C40C66FF867C}">
                  <a14:compatExt spid="_x0000_s314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304800</xdr:colOff>
          <xdr:row>3</xdr:row>
          <xdr:rowOff>352425</xdr:rowOff>
        </xdr:from>
        <xdr:to>
          <xdr:col>4</xdr:col>
          <xdr:colOff>638175</xdr:colOff>
          <xdr:row>3</xdr:row>
          <xdr:rowOff>581025</xdr:rowOff>
        </xdr:to>
        <xdr:sp macro="" textlink="">
          <xdr:nvSpPr>
            <xdr:cNvPr id="4097" name="Option Butto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3</xdr:row>
          <xdr:rowOff>352425</xdr:rowOff>
        </xdr:from>
        <xdr:to>
          <xdr:col>5</xdr:col>
          <xdr:colOff>666750</xdr:colOff>
          <xdr:row>3</xdr:row>
          <xdr:rowOff>581025</xdr:rowOff>
        </xdr:to>
        <xdr:sp macro="" textlink="">
          <xdr:nvSpPr>
            <xdr:cNvPr id="4098" name="Option Button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3</xdr:row>
          <xdr:rowOff>352425</xdr:rowOff>
        </xdr:from>
        <xdr:to>
          <xdr:col>6</xdr:col>
          <xdr:colOff>666750</xdr:colOff>
          <xdr:row>3</xdr:row>
          <xdr:rowOff>581025</xdr:rowOff>
        </xdr:to>
        <xdr:sp macro="" textlink="">
          <xdr:nvSpPr>
            <xdr:cNvPr id="4099" name="Option Button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3</xdr:row>
          <xdr:rowOff>352425</xdr:rowOff>
        </xdr:from>
        <xdr:to>
          <xdr:col>7</xdr:col>
          <xdr:colOff>704850</xdr:colOff>
          <xdr:row>3</xdr:row>
          <xdr:rowOff>581025</xdr:rowOff>
        </xdr:to>
        <xdr:sp macro="" textlink="">
          <xdr:nvSpPr>
            <xdr:cNvPr id="4100" name="Option Button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0</xdr:rowOff>
        </xdr:from>
        <xdr:to>
          <xdr:col>8</xdr:col>
          <xdr:colOff>0</xdr:colOff>
          <xdr:row>4</xdr:row>
          <xdr:rowOff>0</xdr:rowOff>
        </xdr:to>
        <xdr:sp macro="" textlink="">
          <xdr:nvSpPr>
            <xdr:cNvPr id="4101" name="Group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4</xdr:row>
          <xdr:rowOff>352425</xdr:rowOff>
        </xdr:from>
        <xdr:to>
          <xdr:col>4</xdr:col>
          <xdr:colOff>647700</xdr:colOff>
          <xdr:row>4</xdr:row>
          <xdr:rowOff>581025</xdr:rowOff>
        </xdr:to>
        <xdr:sp macro="" textlink="">
          <xdr:nvSpPr>
            <xdr:cNvPr id="4102" name="Option Button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4</xdr:row>
          <xdr:rowOff>352425</xdr:rowOff>
        </xdr:from>
        <xdr:to>
          <xdr:col>5</xdr:col>
          <xdr:colOff>657225</xdr:colOff>
          <xdr:row>4</xdr:row>
          <xdr:rowOff>581025</xdr:rowOff>
        </xdr:to>
        <xdr:sp macro="" textlink="">
          <xdr:nvSpPr>
            <xdr:cNvPr id="4103" name="Option Button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xdr:row>
          <xdr:rowOff>352425</xdr:rowOff>
        </xdr:from>
        <xdr:to>
          <xdr:col>6</xdr:col>
          <xdr:colOff>666750</xdr:colOff>
          <xdr:row>4</xdr:row>
          <xdr:rowOff>581025</xdr:rowOff>
        </xdr:to>
        <xdr:sp macro="" textlink="">
          <xdr:nvSpPr>
            <xdr:cNvPr id="4104" name="Option Button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0</xdr:rowOff>
        </xdr:from>
        <xdr:to>
          <xdr:col>6</xdr:col>
          <xdr:colOff>819150</xdr:colOff>
          <xdr:row>5</xdr:row>
          <xdr:rowOff>0</xdr:rowOff>
        </xdr:to>
        <xdr:sp macro="" textlink="">
          <xdr:nvSpPr>
            <xdr:cNvPr id="4107" name="Group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xdr:row>
          <xdr:rowOff>381000</xdr:rowOff>
        </xdr:from>
        <xdr:to>
          <xdr:col>4</xdr:col>
          <xdr:colOff>647700</xdr:colOff>
          <xdr:row>5</xdr:row>
          <xdr:rowOff>609600</xdr:rowOff>
        </xdr:to>
        <xdr:sp macro="" textlink="">
          <xdr:nvSpPr>
            <xdr:cNvPr id="4108" name="Option Button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5</xdr:row>
          <xdr:rowOff>381000</xdr:rowOff>
        </xdr:from>
        <xdr:to>
          <xdr:col>5</xdr:col>
          <xdr:colOff>647700</xdr:colOff>
          <xdr:row>5</xdr:row>
          <xdr:rowOff>609600</xdr:rowOff>
        </xdr:to>
        <xdr:sp macro="" textlink="">
          <xdr:nvSpPr>
            <xdr:cNvPr id="4109" name="Option Button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5</xdr:row>
          <xdr:rowOff>381000</xdr:rowOff>
        </xdr:from>
        <xdr:to>
          <xdr:col>6</xdr:col>
          <xdr:colOff>647700</xdr:colOff>
          <xdr:row>5</xdr:row>
          <xdr:rowOff>609600</xdr:rowOff>
        </xdr:to>
        <xdr:sp macro="" textlink="">
          <xdr:nvSpPr>
            <xdr:cNvPr id="4110" name="Option Button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2667000</xdr:colOff>
          <xdr:row>4</xdr:row>
          <xdr:rowOff>647700</xdr:rowOff>
        </xdr:from>
        <xdr:to>
          <xdr:col>6</xdr:col>
          <xdr:colOff>819150</xdr:colOff>
          <xdr:row>6</xdr:row>
          <xdr:rowOff>9525</xdr:rowOff>
        </xdr:to>
        <xdr:sp macro="" textlink="">
          <xdr:nvSpPr>
            <xdr:cNvPr id="4111" name="Group Box 15"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xdr:row>
          <xdr:rowOff>352425</xdr:rowOff>
        </xdr:from>
        <xdr:to>
          <xdr:col>4</xdr:col>
          <xdr:colOff>638175</xdr:colOff>
          <xdr:row>6</xdr:row>
          <xdr:rowOff>581025</xdr:rowOff>
        </xdr:to>
        <xdr:sp macro="" textlink="">
          <xdr:nvSpPr>
            <xdr:cNvPr id="4112" name="Option Button 16"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6</xdr:row>
          <xdr:rowOff>352425</xdr:rowOff>
        </xdr:from>
        <xdr:to>
          <xdr:col>5</xdr:col>
          <xdr:colOff>638175</xdr:colOff>
          <xdr:row>6</xdr:row>
          <xdr:rowOff>581025</xdr:rowOff>
        </xdr:to>
        <xdr:sp macro="" textlink="">
          <xdr:nvSpPr>
            <xdr:cNvPr id="4113" name="Option Button 17"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xdr:row>
          <xdr:rowOff>352425</xdr:rowOff>
        </xdr:from>
        <xdr:to>
          <xdr:col>6</xdr:col>
          <xdr:colOff>657225</xdr:colOff>
          <xdr:row>6</xdr:row>
          <xdr:rowOff>581025</xdr:rowOff>
        </xdr:to>
        <xdr:sp macro="" textlink="">
          <xdr:nvSpPr>
            <xdr:cNvPr id="4114" name="Option Button 18" hidden="1">
              <a:extLst>
                <a:ext uri="{63B3BB69-23CF-44E3-9099-C40C66FF867C}">
                  <a14:compatExt spid="_x0000_s4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6</xdr:row>
          <xdr:rowOff>352425</xdr:rowOff>
        </xdr:from>
        <xdr:to>
          <xdr:col>7</xdr:col>
          <xdr:colOff>704850</xdr:colOff>
          <xdr:row>6</xdr:row>
          <xdr:rowOff>581025</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6</xdr:row>
          <xdr:rowOff>352425</xdr:rowOff>
        </xdr:from>
        <xdr:to>
          <xdr:col>8</xdr:col>
          <xdr:colOff>723900</xdr:colOff>
          <xdr:row>6</xdr:row>
          <xdr:rowOff>581025</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647700</xdr:rowOff>
        </xdr:from>
        <xdr:to>
          <xdr:col>9</xdr:col>
          <xdr:colOff>0</xdr:colOff>
          <xdr:row>7</xdr:row>
          <xdr:rowOff>0</xdr:rowOff>
        </xdr:to>
        <xdr:sp macro="" textlink="">
          <xdr:nvSpPr>
            <xdr:cNvPr id="4117" name="Group Box 21" hidden="1">
              <a:extLst>
                <a:ext uri="{63B3BB69-23CF-44E3-9099-C40C66FF867C}">
                  <a14:compatExt spid="_x0000_s4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xdr:row>
          <xdr:rowOff>352425</xdr:rowOff>
        </xdr:from>
        <xdr:to>
          <xdr:col>4</xdr:col>
          <xdr:colOff>638175</xdr:colOff>
          <xdr:row>7</xdr:row>
          <xdr:rowOff>581025</xdr:rowOff>
        </xdr:to>
        <xdr:sp macro="" textlink="">
          <xdr:nvSpPr>
            <xdr:cNvPr id="4118" name="Option Button 22" hidden="1">
              <a:extLst>
                <a:ext uri="{63B3BB69-23CF-44E3-9099-C40C66FF867C}">
                  <a14:compatExt spid="_x0000_s4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7</xdr:row>
          <xdr:rowOff>352425</xdr:rowOff>
        </xdr:from>
        <xdr:to>
          <xdr:col>5</xdr:col>
          <xdr:colOff>638175</xdr:colOff>
          <xdr:row>7</xdr:row>
          <xdr:rowOff>581025</xdr:rowOff>
        </xdr:to>
        <xdr:sp macro="" textlink="">
          <xdr:nvSpPr>
            <xdr:cNvPr id="4119" name="Option Button 23" hidden="1">
              <a:extLst>
                <a:ext uri="{63B3BB69-23CF-44E3-9099-C40C66FF867C}">
                  <a14:compatExt spid="_x0000_s4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7</xdr:row>
          <xdr:rowOff>352425</xdr:rowOff>
        </xdr:from>
        <xdr:to>
          <xdr:col>6</xdr:col>
          <xdr:colOff>666750</xdr:colOff>
          <xdr:row>7</xdr:row>
          <xdr:rowOff>581025</xdr:rowOff>
        </xdr:to>
        <xdr:sp macro="" textlink="">
          <xdr:nvSpPr>
            <xdr:cNvPr id="4120" name="Option Button 24" hidden="1">
              <a:extLst>
                <a:ext uri="{63B3BB69-23CF-44E3-9099-C40C66FF867C}">
                  <a14:compatExt spid="_x0000_s4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7</xdr:row>
          <xdr:rowOff>352425</xdr:rowOff>
        </xdr:from>
        <xdr:to>
          <xdr:col>7</xdr:col>
          <xdr:colOff>704850</xdr:colOff>
          <xdr:row>7</xdr:row>
          <xdr:rowOff>581025</xdr:rowOff>
        </xdr:to>
        <xdr:sp macro="" textlink="">
          <xdr:nvSpPr>
            <xdr:cNvPr id="4121" name="Option Button 25" hidden="1">
              <a:extLst>
                <a:ext uri="{63B3BB69-23CF-44E3-9099-C40C66FF867C}">
                  <a14:compatExt spid="_x0000_s4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7</xdr:row>
          <xdr:rowOff>352425</xdr:rowOff>
        </xdr:from>
        <xdr:to>
          <xdr:col>8</xdr:col>
          <xdr:colOff>723900</xdr:colOff>
          <xdr:row>7</xdr:row>
          <xdr:rowOff>581025</xdr:rowOff>
        </xdr:to>
        <xdr:sp macro="" textlink="">
          <xdr:nvSpPr>
            <xdr:cNvPr id="4122" name="Option Button 26" hidden="1">
              <a:extLst>
                <a:ext uri="{63B3BB69-23CF-44E3-9099-C40C66FF867C}">
                  <a14:compatExt spid="_x0000_s4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2667000</xdr:colOff>
          <xdr:row>7</xdr:row>
          <xdr:rowOff>0</xdr:rowOff>
        </xdr:from>
        <xdr:to>
          <xdr:col>8</xdr:col>
          <xdr:colOff>952500</xdr:colOff>
          <xdr:row>8</xdr:row>
          <xdr:rowOff>0</xdr:rowOff>
        </xdr:to>
        <xdr:sp macro="" textlink="">
          <xdr:nvSpPr>
            <xdr:cNvPr id="4123" name="Group Box 27" hidden="1">
              <a:extLst>
                <a:ext uri="{63B3BB69-23CF-44E3-9099-C40C66FF867C}">
                  <a14:compatExt spid="_x0000_s4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352425</xdr:rowOff>
        </xdr:from>
        <xdr:to>
          <xdr:col>4</xdr:col>
          <xdr:colOff>638175</xdr:colOff>
          <xdr:row>8</xdr:row>
          <xdr:rowOff>581025</xdr:rowOff>
        </xdr:to>
        <xdr:sp macro="" textlink="">
          <xdr:nvSpPr>
            <xdr:cNvPr id="4124" name="Option Button 28" hidden="1">
              <a:extLst>
                <a:ext uri="{63B3BB69-23CF-44E3-9099-C40C66FF867C}">
                  <a14:compatExt spid="_x0000_s4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8</xdr:row>
          <xdr:rowOff>352425</xdr:rowOff>
        </xdr:from>
        <xdr:to>
          <xdr:col>5</xdr:col>
          <xdr:colOff>638175</xdr:colOff>
          <xdr:row>8</xdr:row>
          <xdr:rowOff>581025</xdr:rowOff>
        </xdr:to>
        <xdr:sp macro="" textlink="">
          <xdr:nvSpPr>
            <xdr:cNvPr id="4125" name="Option Button 29" hidden="1">
              <a:extLst>
                <a:ext uri="{63B3BB69-23CF-44E3-9099-C40C66FF867C}">
                  <a14:compatExt spid="_x0000_s4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8</xdr:row>
          <xdr:rowOff>352425</xdr:rowOff>
        </xdr:from>
        <xdr:to>
          <xdr:col>6</xdr:col>
          <xdr:colOff>666750</xdr:colOff>
          <xdr:row>8</xdr:row>
          <xdr:rowOff>581025</xdr:rowOff>
        </xdr:to>
        <xdr:sp macro="" textlink="">
          <xdr:nvSpPr>
            <xdr:cNvPr id="4126" name="Option Button 30" hidden="1">
              <a:extLst>
                <a:ext uri="{63B3BB69-23CF-44E3-9099-C40C66FF867C}">
                  <a14:compatExt spid="_x0000_s4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8</xdr:row>
          <xdr:rowOff>352425</xdr:rowOff>
        </xdr:from>
        <xdr:to>
          <xdr:col>7</xdr:col>
          <xdr:colOff>704850</xdr:colOff>
          <xdr:row>8</xdr:row>
          <xdr:rowOff>581025</xdr:rowOff>
        </xdr:to>
        <xdr:sp macro="" textlink="">
          <xdr:nvSpPr>
            <xdr:cNvPr id="4127" name="Option Button 31" hidden="1">
              <a:extLst>
                <a:ext uri="{63B3BB69-23CF-44E3-9099-C40C66FF867C}">
                  <a14:compatExt spid="_x0000_s4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8</xdr:row>
          <xdr:rowOff>352425</xdr:rowOff>
        </xdr:from>
        <xdr:to>
          <xdr:col>8</xdr:col>
          <xdr:colOff>723900</xdr:colOff>
          <xdr:row>8</xdr:row>
          <xdr:rowOff>581025</xdr:rowOff>
        </xdr:to>
        <xdr:sp macro="" textlink="">
          <xdr:nvSpPr>
            <xdr:cNvPr id="4128" name="Option Button 32" hidden="1">
              <a:extLst>
                <a:ext uri="{63B3BB69-23CF-44E3-9099-C40C66FF867C}">
                  <a14:compatExt spid="_x0000_s4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9</xdr:col>
          <xdr:colOff>0</xdr:colOff>
          <xdr:row>9</xdr:row>
          <xdr:rowOff>0</xdr:rowOff>
        </xdr:to>
        <xdr:sp macro="" textlink="">
          <xdr:nvSpPr>
            <xdr:cNvPr id="4131" name="Group Box 35" hidden="1">
              <a:extLst>
                <a:ext uri="{63B3BB69-23CF-44E3-9099-C40C66FF867C}">
                  <a14:compatExt spid="_x0000_s4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352425</xdr:rowOff>
        </xdr:from>
        <xdr:to>
          <xdr:col>4</xdr:col>
          <xdr:colOff>638175</xdr:colOff>
          <xdr:row>9</xdr:row>
          <xdr:rowOff>581025</xdr:rowOff>
        </xdr:to>
        <xdr:sp macro="" textlink="">
          <xdr:nvSpPr>
            <xdr:cNvPr id="4132" name="Option Button 36" hidden="1">
              <a:extLst>
                <a:ext uri="{63B3BB69-23CF-44E3-9099-C40C66FF867C}">
                  <a14:compatExt spid="_x0000_s4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9</xdr:row>
          <xdr:rowOff>352425</xdr:rowOff>
        </xdr:from>
        <xdr:to>
          <xdr:col>5</xdr:col>
          <xdr:colOff>638175</xdr:colOff>
          <xdr:row>9</xdr:row>
          <xdr:rowOff>581025</xdr:rowOff>
        </xdr:to>
        <xdr:sp macro="" textlink="">
          <xdr:nvSpPr>
            <xdr:cNvPr id="4133" name="Option Button 37" hidden="1">
              <a:extLst>
                <a:ext uri="{63B3BB69-23CF-44E3-9099-C40C66FF867C}">
                  <a14:compatExt spid="_x0000_s4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9</xdr:row>
          <xdr:rowOff>352425</xdr:rowOff>
        </xdr:from>
        <xdr:to>
          <xdr:col>6</xdr:col>
          <xdr:colOff>666750</xdr:colOff>
          <xdr:row>9</xdr:row>
          <xdr:rowOff>581025</xdr:rowOff>
        </xdr:to>
        <xdr:sp macro="" textlink="">
          <xdr:nvSpPr>
            <xdr:cNvPr id="4134" name="Option Button 38" hidden="1">
              <a:extLst>
                <a:ext uri="{63B3BB69-23CF-44E3-9099-C40C66FF867C}">
                  <a14:compatExt spid="_x0000_s4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9</xdr:row>
          <xdr:rowOff>352425</xdr:rowOff>
        </xdr:from>
        <xdr:to>
          <xdr:col>7</xdr:col>
          <xdr:colOff>704850</xdr:colOff>
          <xdr:row>9</xdr:row>
          <xdr:rowOff>581025</xdr:rowOff>
        </xdr:to>
        <xdr:sp macro="" textlink="">
          <xdr:nvSpPr>
            <xdr:cNvPr id="4135" name="Option Button 39" hidden="1">
              <a:extLst>
                <a:ext uri="{63B3BB69-23CF-44E3-9099-C40C66FF867C}">
                  <a14:compatExt spid="_x0000_s4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9</xdr:row>
          <xdr:rowOff>352425</xdr:rowOff>
        </xdr:from>
        <xdr:to>
          <xdr:col>8</xdr:col>
          <xdr:colOff>723900</xdr:colOff>
          <xdr:row>9</xdr:row>
          <xdr:rowOff>581025</xdr:rowOff>
        </xdr:to>
        <xdr:sp macro="" textlink="">
          <xdr:nvSpPr>
            <xdr:cNvPr id="4136" name="Option Button 40" hidden="1">
              <a:extLst>
                <a:ext uri="{63B3BB69-23CF-44E3-9099-C40C66FF867C}">
                  <a14:compatExt spid="_x0000_s4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0</xdr:rowOff>
        </xdr:from>
        <xdr:to>
          <xdr:col>9</xdr:col>
          <xdr:colOff>0</xdr:colOff>
          <xdr:row>10</xdr:row>
          <xdr:rowOff>0</xdr:rowOff>
        </xdr:to>
        <xdr:sp macro="" textlink="">
          <xdr:nvSpPr>
            <xdr:cNvPr id="4137" name="Group Box 41" hidden="1">
              <a:extLst>
                <a:ext uri="{63B3BB69-23CF-44E3-9099-C40C66FF867C}">
                  <a14:compatExt spid="_x0000_s4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12</xdr:row>
          <xdr:rowOff>352425</xdr:rowOff>
        </xdr:from>
        <xdr:to>
          <xdr:col>4</xdr:col>
          <xdr:colOff>638175</xdr:colOff>
          <xdr:row>12</xdr:row>
          <xdr:rowOff>581025</xdr:rowOff>
        </xdr:to>
        <xdr:sp macro="" textlink="">
          <xdr:nvSpPr>
            <xdr:cNvPr id="4138" name="Option Button 42" hidden="1">
              <a:extLst>
                <a:ext uri="{63B3BB69-23CF-44E3-9099-C40C66FF867C}">
                  <a14:compatExt spid="_x0000_s4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12</xdr:row>
          <xdr:rowOff>352425</xdr:rowOff>
        </xdr:from>
        <xdr:to>
          <xdr:col>5</xdr:col>
          <xdr:colOff>666750</xdr:colOff>
          <xdr:row>12</xdr:row>
          <xdr:rowOff>581025</xdr:rowOff>
        </xdr:to>
        <xdr:sp macro="" textlink="">
          <xdr:nvSpPr>
            <xdr:cNvPr id="4139" name="Option Button 43" hidden="1">
              <a:extLst>
                <a:ext uri="{63B3BB69-23CF-44E3-9099-C40C66FF867C}">
                  <a14:compatExt spid="_x0000_s4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12</xdr:row>
          <xdr:rowOff>352425</xdr:rowOff>
        </xdr:from>
        <xdr:to>
          <xdr:col>6</xdr:col>
          <xdr:colOff>666750</xdr:colOff>
          <xdr:row>12</xdr:row>
          <xdr:rowOff>581025</xdr:rowOff>
        </xdr:to>
        <xdr:sp macro="" textlink="">
          <xdr:nvSpPr>
            <xdr:cNvPr id="4140" name="Option Button 44" hidden="1">
              <a:extLst>
                <a:ext uri="{63B3BB69-23CF-44E3-9099-C40C66FF867C}">
                  <a14:compatExt spid="_x0000_s4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12</xdr:row>
          <xdr:rowOff>352425</xdr:rowOff>
        </xdr:from>
        <xdr:to>
          <xdr:col>7</xdr:col>
          <xdr:colOff>704850</xdr:colOff>
          <xdr:row>12</xdr:row>
          <xdr:rowOff>581025</xdr:rowOff>
        </xdr:to>
        <xdr:sp macro="" textlink="">
          <xdr:nvSpPr>
            <xdr:cNvPr id="4141" name="Option Button 45" hidden="1">
              <a:extLst>
                <a:ext uri="{63B3BB69-23CF-44E3-9099-C40C66FF867C}">
                  <a14:compatExt spid="_x0000_s4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8</xdr:col>
          <xdr:colOff>0</xdr:colOff>
          <xdr:row>13</xdr:row>
          <xdr:rowOff>0</xdr:rowOff>
        </xdr:to>
        <xdr:sp macro="" textlink="">
          <xdr:nvSpPr>
            <xdr:cNvPr id="4142" name="Group Box 46" hidden="1">
              <a:extLst>
                <a:ext uri="{63B3BB69-23CF-44E3-9099-C40C66FF867C}">
                  <a14:compatExt spid="_x0000_s4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13</xdr:row>
          <xdr:rowOff>352425</xdr:rowOff>
        </xdr:from>
        <xdr:to>
          <xdr:col>4</xdr:col>
          <xdr:colOff>638175</xdr:colOff>
          <xdr:row>13</xdr:row>
          <xdr:rowOff>581025</xdr:rowOff>
        </xdr:to>
        <xdr:sp macro="" textlink="">
          <xdr:nvSpPr>
            <xdr:cNvPr id="4143" name="Option Button 47" hidden="1">
              <a:extLst>
                <a:ext uri="{63B3BB69-23CF-44E3-9099-C40C66FF867C}">
                  <a14:compatExt spid="_x0000_s4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13</xdr:row>
          <xdr:rowOff>352425</xdr:rowOff>
        </xdr:from>
        <xdr:to>
          <xdr:col>5</xdr:col>
          <xdr:colOff>638175</xdr:colOff>
          <xdr:row>13</xdr:row>
          <xdr:rowOff>581025</xdr:rowOff>
        </xdr:to>
        <xdr:sp macro="" textlink="">
          <xdr:nvSpPr>
            <xdr:cNvPr id="4144" name="Option Button 48" hidden="1">
              <a:extLst>
                <a:ext uri="{63B3BB69-23CF-44E3-9099-C40C66FF867C}">
                  <a14:compatExt spid="_x0000_s4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13</xdr:row>
          <xdr:rowOff>352425</xdr:rowOff>
        </xdr:from>
        <xdr:to>
          <xdr:col>6</xdr:col>
          <xdr:colOff>666750</xdr:colOff>
          <xdr:row>13</xdr:row>
          <xdr:rowOff>581025</xdr:rowOff>
        </xdr:to>
        <xdr:sp macro="" textlink="">
          <xdr:nvSpPr>
            <xdr:cNvPr id="4145" name="Option Button 49" hidden="1">
              <a:extLst>
                <a:ext uri="{63B3BB69-23CF-44E3-9099-C40C66FF867C}">
                  <a14:compatExt spid="_x0000_s4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13</xdr:row>
          <xdr:rowOff>352425</xdr:rowOff>
        </xdr:from>
        <xdr:to>
          <xdr:col>7</xdr:col>
          <xdr:colOff>704850</xdr:colOff>
          <xdr:row>13</xdr:row>
          <xdr:rowOff>581025</xdr:rowOff>
        </xdr:to>
        <xdr:sp macro="" textlink="">
          <xdr:nvSpPr>
            <xdr:cNvPr id="4146" name="Option Button 50" hidden="1">
              <a:extLst>
                <a:ext uri="{63B3BB69-23CF-44E3-9099-C40C66FF867C}">
                  <a14:compatExt spid="_x0000_s4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13</xdr:row>
          <xdr:rowOff>352425</xdr:rowOff>
        </xdr:from>
        <xdr:to>
          <xdr:col>8</xdr:col>
          <xdr:colOff>723900</xdr:colOff>
          <xdr:row>13</xdr:row>
          <xdr:rowOff>581025</xdr:rowOff>
        </xdr:to>
        <xdr:sp macro="" textlink="">
          <xdr:nvSpPr>
            <xdr:cNvPr id="4147" name="Option Button 51" hidden="1">
              <a:extLst>
                <a:ext uri="{63B3BB69-23CF-44E3-9099-C40C66FF867C}">
                  <a14:compatExt spid="_x0000_s4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13</xdr:row>
          <xdr:rowOff>352425</xdr:rowOff>
        </xdr:from>
        <xdr:to>
          <xdr:col>9</xdr:col>
          <xdr:colOff>638175</xdr:colOff>
          <xdr:row>13</xdr:row>
          <xdr:rowOff>581025</xdr:rowOff>
        </xdr:to>
        <xdr:sp macro="" textlink="">
          <xdr:nvSpPr>
            <xdr:cNvPr id="4148" name="Option Button 52" hidden="1">
              <a:extLst>
                <a:ext uri="{63B3BB69-23CF-44E3-9099-C40C66FF867C}">
                  <a14:compatExt spid="_x0000_s4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10</xdr:col>
          <xdr:colOff>9525</xdr:colOff>
          <xdr:row>14</xdr:row>
          <xdr:rowOff>0</xdr:rowOff>
        </xdr:to>
        <xdr:sp macro="" textlink="">
          <xdr:nvSpPr>
            <xdr:cNvPr id="4149" name="Group Box 53" hidden="1">
              <a:extLst>
                <a:ext uri="{63B3BB69-23CF-44E3-9099-C40C66FF867C}">
                  <a14:compatExt spid="_x0000_s4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16</xdr:row>
          <xdr:rowOff>352425</xdr:rowOff>
        </xdr:from>
        <xdr:to>
          <xdr:col>4</xdr:col>
          <xdr:colOff>638175</xdr:colOff>
          <xdr:row>16</xdr:row>
          <xdr:rowOff>581025</xdr:rowOff>
        </xdr:to>
        <xdr:sp macro="" textlink="">
          <xdr:nvSpPr>
            <xdr:cNvPr id="4150" name="Option Button 54" hidden="1">
              <a:extLst>
                <a:ext uri="{63B3BB69-23CF-44E3-9099-C40C66FF867C}">
                  <a14:compatExt spid="_x0000_s4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16</xdr:row>
          <xdr:rowOff>352425</xdr:rowOff>
        </xdr:from>
        <xdr:to>
          <xdr:col>5</xdr:col>
          <xdr:colOff>666750</xdr:colOff>
          <xdr:row>16</xdr:row>
          <xdr:rowOff>581025</xdr:rowOff>
        </xdr:to>
        <xdr:sp macro="" textlink="">
          <xdr:nvSpPr>
            <xdr:cNvPr id="4151" name="Option Button 55" hidden="1">
              <a:extLst>
                <a:ext uri="{63B3BB69-23CF-44E3-9099-C40C66FF867C}">
                  <a14:compatExt spid="_x0000_s4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16</xdr:row>
          <xdr:rowOff>352425</xdr:rowOff>
        </xdr:from>
        <xdr:to>
          <xdr:col>6</xdr:col>
          <xdr:colOff>666750</xdr:colOff>
          <xdr:row>16</xdr:row>
          <xdr:rowOff>581025</xdr:rowOff>
        </xdr:to>
        <xdr:sp macro="" textlink="">
          <xdr:nvSpPr>
            <xdr:cNvPr id="4152" name="Option Button 56" hidden="1">
              <a:extLst>
                <a:ext uri="{63B3BB69-23CF-44E3-9099-C40C66FF867C}">
                  <a14:compatExt spid="_x0000_s4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16</xdr:row>
          <xdr:rowOff>352425</xdr:rowOff>
        </xdr:from>
        <xdr:to>
          <xdr:col>7</xdr:col>
          <xdr:colOff>704850</xdr:colOff>
          <xdr:row>16</xdr:row>
          <xdr:rowOff>581025</xdr:rowOff>
        </xdr:to>
        <xdr:sp macro="" textlink="">
          <xdr:nvSpPr>
            <xdr:cNvPr id="4153" name="Option Button 57" hidden="1">
              <a:extLst>
                <a:ext uri="{63B3BB69-23CF-44E3-9099-C40C66FF867C}">
                  <a14:compatExt spid="_x0000_s4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2657475</xdr:colOff>
          <xdr:row>16</xdr:row>
          <xdr:rowOff>0</xdr:rowOff>
        </xdr:from>
        <xdr:to>
          <xdr:col>8</xdr:col>
          <xdr:colOff>0</xdr:colOff>
          <xdr:row>17</xdr:row>
          <xdr:rowOff>0</xdr:rowOff>
        </xdr:to>
        <xdr:sp macro="" textlink="">
          <xdr:nvSpPr>
            <xdr:cNvPr id="4154" name="Group Box 58" hidden="1">
              <a:extLst>
                <a:ext uri="{63B3BB69-23CF-44E3-9099-C40C66FF867C}">
                  <a14:compatExt spid="_x0000_s4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17</xdr:row>
          <xdr:rowOff>352425</xdr:rowOff>
        </xdr:from>
        <xdr:to>
          <xdr:col>4</xdr:col>
          <xdr:colOff>638175</xdr:colOff>
          <xdr:row>17</xdr:row>
          <xdr:rowOff>581025</xdr:rowOff>
        </xdr:to>
        <xdr:sp macro="" textlink="">
          <xdr:nvSpPr>
            <xdr:cNvPr id="4155" name="Option Button 59" hidden="1">
              <a:extLst>
                <a:ext uri="{63B3BB69-23CF-44E3-9099-C40C66FF867C}">
                  <a14:compatExt spid="_x0000_s4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17</xdr:row>
          <xdr:rowOff>352425</xdr:rowOff>
        </xdr:from>
        <xdr:to>
          <xdr:col>5</xdr:col>
          <xdr:colOff>638175</xdr:colOff>
          <xdr:row>17</xdr:row>
          <xdr:rowOff>581025</xdr:rowOff>
        </xdr:to>
        <xdr:sp macro="" textlink="">
          <xdr:nvSpPr>
            <xdr:cNvPr id="4156" name="Option Button 60" hidden="1">
              <a:extLst>
                <a:ext uri="{63B3BB69-23CF-44E3-9099-C40C66FF867C}">
                  <a14:compatExt spid="_x0000_s4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17</xdr:row>
          <xdr:rowOff>352425</xdr:rowOff>
        </xdr:from>
        <xdr:to>
          <xdr:col>6</xdr:col>
          <xdr:colOff>647700</xdr:colOff>
          <xdr:row>17</xdr:row>
          <xdr:rowOff>581025</xdr:rowOff>
        </xdr:to>
        <xdr:sp macro="" textlink="">
          <xdr:nvSpPr>
            <xdr:cNvPr id="4157" name="Option Button 61" hidden="1">
              <a:extLst>
                <a:ext uri="{63B3BB69-23CF-44E3-9099-C40C66FF867C}">
                  <a14:compatExt spid="_x0000_s4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17</xdr:row>
          <xdr:rowOff>352425</xdr:rowOff>
        </xdr:from>
        <xdr:to>
          <xdr:col>7</xdr:col>
          <xdr:colOff>704850</xdr:colOff>
          <xdr:row>17</xdr:row>
          <xdr:rowOff>581025</xdr:rowOff>
        </xdr:to>
        <xdr:sp macro="" textlink="">
          <xdr:nvSpPr>
            <xdr:cNvPr id="4158" name="Option Button 62" hidden="1">
              <a:extLst>
                <a:ext uri="{63B3BB69-23CF-44E3-9099-C40C66FF867C}">
                  <a14:compatExt spid="_x0000_s4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17</xdr:row>
          <xdr:rowOff>352425</xdr:rowOff>
        </xdr:from>
        <xdr:to>
          <xdr:col>8</xdr:col>
          <xdr:colOff>723900</xdr:colOff>
          <xdr:row>17</xdr:row>
          <xdr:rowOff>581025</xdr:rowOff>
        </xdr:to>
        <xdr:sp macro="" textlink="">
          <xdr:nvSpPr>
            <xdr:cNvPr id="4159" name="Option Button 63" hidden="1">
              <a:extLst>
                <a:ext uri="{63B3BB69-23CF-44E3-9099-C40C66FF867C}">
                  <a14:compatExt spid="_x0000_s4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0</xdr:rowOff>
        </xdr:from>
        <xdr:to>
          <xdr:col>9</xdr:col>
          <xdr:colOff>0</xdr:colOff>
          <xdr:row>18</xdr:row>
          <xdr:rowOff>0</xdr:rowOff>
        </xdr:to>
        <xdr:sp macro="" textlink="">
          <xdr:nvSpPr>
            <xdr:cNvPr id="4160" name="Group Box 64" hidden="1">
              <a:extLst>
                <a:ext uri="{63B3BB69-23CF-44E3-9099-C40C66FF867C}">
                  <a14:compatExt spid="_x0000_s4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18</xdr:row>
          <xdr:rowOff>352425</xdr:rowOff>
        </xdr:from>
        <xdr:to>
          <xdr:col>4</xdr:col>
          <xdr:colOff>638175</xdr:colOff>
          <xdr:row>18</xdr:row>
          <xdr:rowOff>581025</xdr:rowOff>
        </xdr:to>
        <xdr:sp macro="" textlink="">
          <xdr:nvSpPr>
            <xdr:cNvPr id="4161" name="Option Button 65" hidden="1">
              <a:extLst>
                <a:ext uri="{63B3BB69-23CF-44E3-9099-C40C66FF867C}">
                  <a14:compatExt spid="_x0000_s4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18</xdr:row>
          <xdr:rowOff>352425</xdr:rowOff>
        </xdr:from>
        <xdr:to>
          <xdr:col>5</xdr:col>
          <xdr:colOff>638175</xdr:colOff>
          <xdr:row>18</xdr:row>
          <xdr:rowOff>581025</xdr:rowOff>
        </xdr:to>
        <xdr:sp macro="" textlink="">
          <xdr:nvSpPr>
            <xdr:cNvPr id="4162" name="Option Button 66" hidden="1">
              <a:extLst>
                <a:ext uri="{63B3BB69-23CF-44E3-9099-C40C66FF867C}">
                  <a14:compatExt spid="_x0000_s4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18</xdr:row>
          <xdr:rowOff>352425</xdr:rowOff>
        </xdr:from>
        <xdr:to>
          <xdr:col>6</xdr:col>
          <xdr:colOff>647700</xdr:colOff>
          <xdr:row>18</xdr:row>
          <xdr:rowOff>581025</xdr:rowOff>
        </xdr:to>
        <xdr:sp macro="" textlink="">
          <xdr:nvSpPr>
            <xdr:cNvPr id="4163" name="Option Button 67" hidden="1">
              <a:extLst>
                <a:ext uri="{63B3BB69-23CF-44E3-9099-C40C66FF867C}">
                  <a14:compatExt spid="_x0000_s4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18</xdr:row>
          <xdr:rowOff>352425</xdr:rowOff>
        </xdr:from>
        <xdr:to>
          <xdr:col>7</xdr:col>
          <xdr:colOff>704850</xdr:colOff>
          <xdr:row>18</xdr:row>
          <xdr:rowOff>581025</xdr:rowOff>
        </xdr:to>
        <xdr:sp macro="" textlink="">
          <xdr:nvSpPr>
            <xdr:cNvPr id="4164" name="Option Button 68" hidden="1">
              <a:extLst>
                <a:ext uri="{63B3BB69-23CF-44E3-9099-C40C66FF867C}">
                  <a14:compatExt spid="_x0000_s4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18</xdr:row>
          <xdr:rowOff>352425</xdr:rowOff>
        </xdr:from>
        <xdr:to>
          <xdr:col>8</xdr:col>
          <xdr:colOff>723900</xdr:colOff>
          <xdr:row>18</xdr:row>
          <xdr:rowOff>581025</xdr:rowOff>
        </xdr:to>
        <xdr:sp macro="" textlink="">
          <xdr:nvSpPr>
            <xdr:cNvPr id="4165" name="Option Button 69" hidden="1">
              <a:extLst>
                <a:ext uri="{63B3BB69-23CF-44E3-9099-C40C66FF867C}">
                  <a14:compatExt spid="_x0000_s4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18</xdr:row>
          <xdr:rowOff>0</xdr:rowOff>
        </xdr:from>
        <xdr:to>
          <xdr:col>9</xdr:col>
          <xdr:colOff>0</xdr:colOff>
          <xdr:row>19</xdr:row>
          <xdr:rowOff>0</xdr:rowOff>
        </xdr:to>
        <xdr:sp macro="" textlink="">
          <xdr:nvSpPr>
            <xdr:cNvPr id="4166" name="Group Box 70" hidden="1">
              <a:extLst>
                <a:ext uri="{63B3BB69-23CF-44E3-9099-C40C66FF867C}">
                  <a14:compatExt spid="_x0000_s4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19</xdr:row>
          <xdr:rowOff>352425</xdr:rowOff>
        </xdr:from>
        <xdr:to>
          <xdr:col>4</xdr:col>
          <xdr:colOff>638175</xdr:colOff>
          <xdr:row>19</xdr:row>
          <xdr:rowOff>581025</xdr:rowOff>
        </xdr:to>
        <xdr:sp macro="" textlink="">
          <xdr:nvSpPr>
            <xdr:cNvPr id="4167" name="Option Button 71" hidden="1">
              <a:extLst>
                <a:ext uri="{63B3BB69-23CF-44E3-9099-C40C66FF867C}">
                  <a14:compatExt spid="_x0000_s4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19</xdr:row>
          <xdr:rowOff>352425</xdr:rowOff>
        </xdr:from>
        <xdr:to>
          <xdr:col>5</xdr:col>
          <xdr:colOff>638175</xdr:colOff>
          <xdr:row>19</xdr:row>
          <xdr:rowOff>581025</xdr:rowOff>
        </xdr:to>
        <xdr:sp macro="" textlink="">
          <xdr:nvSpPr>
            <xdr:cNvPr id="4168" name="Option Button 72" hidden="1">
              <a:extLst>
                <a:ext uri="{63B3BB69-23CF-44E3-9099-C40C66FF867C}">
                  <a14:compatExt spid="_x0000_s4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19</xdr:row>
          <xdr:rowOff>352425</xdr:rowOff>
        </xdr:from>
        <xdr:to>
          <xdr:col>6</xdr:col>
          <xdr:colOff>657225</xdr:colOff>
          <xdr:row>19</xdr:row>
          <xdr:rowOff>581025</xdr:rowOff>
        </xdr:to>
        <xdr:sp macro="" textlink="">
          <xdr:nvSpPr>
            <xdr:cNvPr id="4169" name="Option Button 73" hidden="1">
              <a:extLst>
                <a:ext uri="{63B3BB69-23CF-44E3-9099-C40C66FF867C}">
                  <a14:compatExt spid="_x0000_s4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19</xdr:row>
          <xdr:rowOff>352425</xdr:rowOff>
        </xdr:from>
        <xdr:to>
          <xdr:col>7</xdr:col>
          <xdr:colOff>704850</xdr:colOff>
          <xdr:row>19</xdr:row>
          <xdr:rowOff>581025</xdr:rowOff>
        </xdr:to>
        <xdr:sp macro="" textlink="">
          <xdr:nvSpPr>
            <xdr:cNvPr id="4170" name="Option Button 74" hidden="1">
              <a:extLst>
                <a:ext uri="{63B3BB69-23CF-44E3-9099-C40C66FF867C}">
                  <a14:compatExt spid="_x0000_s4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19</xdr:row>
          <xdr:rowOff>352425</xdr:rowOff>
        </xdr:from>
        <xdr:to>
          <xdr:col>8</xdr:col>
          <xdr:colOff>723900</xdr:colOff>
          <xdr:row>19</xdr:row>
          <xdr:rowOff>581025</xdr:rowOff>
        </xdr:to>
        <xdr:sp macro="" textlink="">
          <xdr:nvSpPr>
            <xdr:cNvPr id="4171" name="Option Button 75" hidden="1">
              <a:extLst>
                <a:ext uri="{63B3BB69-23CF-44E3-9099-C40C66FF867C}">
                  <a14:compatExt spid="_x0000_s4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19</xdr:row>
          <xdr:rowOff>352425</xdr:rowOff>
        </xdr:from>
        <xdr:to>
          <xdr:col>9</xdr:col>
          <xdr:colOff>638175</xdr:colOff>
          <xdr:row>19</xdr:row>
          <xdr:rowOff>581025</xdr:rowOff>
        </xdr:to>
        <xdr:sp macro="" textlink="">
          <xdr:nvSpPr>
            <xdr:cNvPr id="4172" name="Option Button 76" hidden="1">
              <a:extLst>
                <a:ext uri="{63B3BB69-23CF-44E3-9099-C40C66FF867C}">
                  <a14:compatExt spid="_x0000_s4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18</xdr:row>
          <xdr:rowOff>638175</xdr:rowOff>
        </xdr:from>
        <xdr:to>
          <xdr:col>10</xdr:col>
          <xdr:colOff>0</xdr:colOff>
          <xdr:row>20</xdr:row>
          <xdr:rowOff>0</xdr:rowOff>
        </xdr:to>
        <xdr:sp macro="" textlink="">
          <xdr:nvSpPr>
            <xdr:cNvPr id="4176" name="Group Box 80" hidden="1">
              <a:extLst>
                <a:ext uri="{63B3BB69-23CF-44E3-9099-C40C66FF867C}">
                  <a14:compatExt spid="_x0000_s4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22</xdr:row>
          <xdr:rowOff>352425</xdr:rowOff>
        </xdr:from>
        <xdr:to>
          <xdr:col>4</xdr:col>
          <xdr:colOff>638175</xdr:colOff>
          <xdr:row>22</xdr:row>
          <xdr:rowOff>581025</xdr:rowOff>
        </xdr:to>
        <xdr:sp macro="" textlink="">
          <xdr:nvSpPr>
            <xdr:cNvPr id="4177" name="Option Button 81" hidden="1">
              <a:extLst>
                <a:ext uri="{63B3BB69-23CF-44E3-9099-C40C66FF867C}">
                  <a14:compatExt spid="_x0000_s4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22</xdr:row>
          <xdr:rowOff>352425</xdr:rowOff>
        </xdr:from>
        <xdr:to>
          <xdr:col>5</xdr:col>
          <xdr:colOff>666750</xdr:colOff>
          <xdr:row>22</xdr:row>
          <xdr:rowOff>581025</xdr:rowOff>
        </xdr:to>
        <xdr:sp macro="" textlink="">
          <xdr:nvSpPr>
            <xdr:cNvPr id="4178" name="Option Button 82" hidden="1">
              <a:extLst>
                <a:ext uri="{63B3BB69-23CF-44E3-9099-C40C66FF867C}">
                  <a14:compatExt spid="_x0000_s4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22</xdr:row>
          <xdr:rowOff>352425</xdr:rowOff>
        </xdr:from>
        <xdr:to>
          <xdr:col>6</xdr:col>
          <xdr:colOff>666750</xdr:colOff>
          <xdr:row>22</xdr:row>
          <xdr:rowOff>581025</xdr:rowOff>
        </xdr:to>
        <xdr:sp macro="" textlink="">
          <xdr:nvSpPr>
            <xdr:cNvPr id="4179" name="Option Button 83" hidden="1">
              <a:extLst>
                <a:ext uri="{63B3BB69-23CF-44E3-9099-C40C66FF867C}">
                  <a14:compatExt spid="_x0000_s4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22</xdr:row>
          <xdr:rowOff>352425</xdr:rowOff>
        </xdr:from>
        <xdr:to>
          <xdr:col>7</xdr:col>
          <xdr:colOff>704850</xdr:colOff>
          <xdr:row>22</xdr:row>
          <xdr:rowOff>581025</xdr:rowOff>
        </xdr:to>
        <xdr:sp macro="" textlink="">
          <xdr:nvSpPr>
            <xdr:cNvPr id="4180" name="Option Button 84" hidden="1">
              <a:extLst>
                <a:ext uri="{63B3BB69-23CF-44E3-9099-C40C66FF867C}">
                  <a14:compatExt spid="_x0000_s4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8</xdr:col>
          <xdr:colOff>0</xdr:colOff>
          <xdr:row>23</xdr:row>
          <xdr:rowOff>0</xdr:rowOff>
        </xdr:to>
        <xdr:sp macro="" textlink="">
          <xdr:nvSpPr>
            <xdr:cNvPr id="4181" name="Group Box 85" hidden="1">
              <a:extLst>
                <a:ext uri="{63B3BB69-23CF-44E3-9099-C40C66FF867C}">
                  <a14:compatExt spid="_x0000_s4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23</xdr:row>
          <xdr:rowOff>352425</xdr:rowOff>
        </xdr:from>
        <xdr:to>
          <xdr:col>4</xdr:col>
          <xdr:colOff>638175</xdr:colOff>
          <xdr:row>23</xdr:row>
          <xdr:rowOff>581025</xdr:rowOff>
        </xdr:to>
        <xdr:sp macro="" textlink="">
          <xdr:nvSpPr>
            <xdr:cNvPr id="4182" name="Option Button 86" hidden="1">
              <a:extLst>
                <a:ext uri="{63B3BB69-23CF-44E3-9099-C40C66FF867C}">
                  <a14:compatExt spid="_x0000_s4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23</xdr:row>
          <xdr:rowOff>352425</xdr:rowOff>
        </xdr:from>
        <xdr:to>
          <xdr:col>5</xdr:col>
          <xdr:colOff>638175</xdr:colOff>
          <xdr:row>23</xdr:row>
          <xdr:rowOff>581025</xdr:rowOff>
        </xdr:to>
        <xdr:sp macro="" textlink="">
          <xdr:nvSpPr>
            <xdr:cNvPr id="4183" name="Option Button 87" hidden="1">
              <a:extLst>
                <a:ext uri="{63B3BB69-23CF-44E3-9099-C40C66FF867C}">
                  <a14:compatExt spid="_x0000_s4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23</xdr:row>
          <xdr:rowOff>352425</xdr:rowOff>
        </xdr:from>
        <xdr:to>
          <xdr:col>6</xdr:col>
          <xdr:colOff>657225</xdr:colOff>
          <xdr:row>23</xdr:row>
          <xdr:rowOff>581025</xdr:rowOff>
        </xdr:to>
        <xdr:sp macro="" textlink="">
          <xdr:nvSpPr>
            <xdr:cNvPr id="4184" name="Option Button 88" hidden="1">
              <a:extLst>
                <a:ext uri="{63B3BB69-23CF-44E3-9099-C40C66FF867C}">
                  <a14:compatExt spid="_x0000_s4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23</xdr:row>
          <xdr:rowOff>352425</xdr:rowOff>
        </xdr:from>
        <xdr:to>
          <xdr:col>7</xdr:col>
          <xdr:colOff>704850</xdr:colOff>
          <xdr:row>23</xdr:row>
          <xdr:rowOff>581025</xdr:rowOff>
        </xdr:to>
        <xdr:sp macro="" textlink="">
          <xdr:nvSpPr>
            <xdr:cNvPr id="4185" name="Option Button 89" hidden="1">
              <a:extLst>
                <a:ext uri="{63B3BB69-23CF-44E3-9099-C40C66FF867C}">
                  <a14:compatExt spid="_x0000_s4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23</xdr:row>
          <xdr:rowOff>352425</xdr:rowOff>
        </xdr:from>
        <xdr:to>
          <xdr:col>8</xdr:col>
          <xdr:colOff>723900</xdr:colOff>
          <xdr:row>23</xdr:row>
          <xdr:rowOff>581025</xdr:rowOff>
        </xdr:to>
        <xdr:sp macro="" textlink="">
          <xdr:nvSpPr>
            <xdr:cNvPr id="4186" name="Option Button 90" hidden="1">
              <a:extLst>
                <a:ext uri="{63B3BB69-23CF-44E3-9099-C40C66FF867C}">
                  <a14:compatExt spid="_x0000_s4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638175</xdr:rowOff>
        </xdr:from>
        <xdr:to>
          <xdr:col>8</xdr:col>
          <xdr:colOff>952500</xdr:colOff>
          <xdr:row>24</xdr:row>
          <xdr:rowOff>9525</xdr:rowOff>
        </xdr:to>
        <xdr:sp macro="" textlink="">
          <xdr:nvSpPr>
            <xdr:cNvPr id="4187" name="Group Box 91" hidden="1">
              <a:extLst>
                <a:ext uri="{63B3BB69-23CF-44E3-9099-C40C66FF867C}">
                  <a14:compatExt spid="_x0000_s4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24</xdr:row>
          <xdr:rowOff>352425</xdr:rowOff>
        </xdr:from>
        <xdr:to>
          <xdr:col>4</xdr:col>
          <xdr:colOff>638175</xdr:colOff>
          <xdr:row>24</xdr:row>
          <xdr:rowOff>581025</xdr:rowOff>
        </xdr:to>
        <xdr:sp macro="" textlink="">
          <xdr:nvSpPr>
            <xdr:cNvPr id="4188" name="Option Button 92" hidden="1">
              <a:extLst>
                <a:ext uri="{63B3BB69-23CF-44E3-9099-C40C66FF867C}">
                  <a14:compatExt spid="_x0000_s4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24</xdr:row>
          <xdr:rowOff>352425</xdr:rowOff>
        </xdr:from>
        <xdr:to>
          <xdr:col>5</xdr:col>
          <xdr:colOff>638175</xdr:colOff>
          <xdr:row>24</xdr:row>
          <xdr:rowOff>581025</xdr:rowOff>
        </xdr:to>
        <xdr:sp macro="" textlink="">
          <xdr:nvSpPr>
            <xdr:cNvPr id="4189" name="Option Button 93" hidden="1">
              <a:extLst>
                <a:ext uri="{63B3BB69-23CF-44E3-9099-C40C66FF867C}">
                  <a14:compatExt spid="_x0000_s4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2667000</xdr:colOff>
          <xdr:row>24</xdr:row>
          <xdr:rowOff>9525</xdr:rowOff>
        </xdr:from>
        <xdr:to>
          <xdr:col>5</xdr:col>
          <xdr:colOff>819150</xdr:colOff>
          <xdr:row>24</xdr:row>
          <xdr:rowOff>628650</xdr:rowOff>
        </xdr:to>
        <xdr:sp macro="" textlink="">
          <xdr:nvSpPr>
            <xdr:cNvPr id="4190" name="Group Box 94" hidden="1">
              <a:extLst>
                <a:ext uri="{63B3BB69-23CF-44E3-9099-C40C66FF867C}">
                  <a14:compatExt spid="_x0000_s4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25</xdr:row>
          <xdr:rowOff>352425</xdr:rowOff>
        </xdr:from>
        <xdr:to>
          <xdr:col>4</xdr:col>
          <xdr:colOff>638175</xdr:colOff>
          <xdr:row>25</xdr:row>
          <xdr:rowOff>581025</xdr:rowOff>
        </xdr:to>
        <xdr:sp macro="" textlink="">
          <xdr:nvSpPr>
            <xdr:cNvPr id="4191" name="Option Button 95" hidden="1">
              <a:extLst>
                <a:ext uri="{63B3BB69-23CF-44E3-9099-C40C66FF867C}">
                  <a14:compatExt spid="_x0000_s4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25</xdr:row>
          <xdr:rowOff>352425</xdr:rowOff>
        </xdr:from>
        <xdr:to>
          <xdr:col>5</xdr:col>
          <xdr:colOff>638175</xdr:colOff>
          <xdr:row>25</xdr:row>
          <xdr:rowOff>581025</xdr:rowOff>
        </xdr:to>
        <xdr:sp macro="" textlink="">
          <xdr:nvSpPr>
            <xdr:cNvPr id="4192" name="Option Button 96" hidden="1">
              <a:extLst>
                <a:ext uri="{63B3BB69-23CF-44E3-9099-C40C66FF867C}">
                  <a14:compatExt spid="_x0000_s4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25</xdr:row>
          <xdr:rowOff>352425</xdr:rowOff>
        </xdr:from>
        <xdr:to>
          <xdr:col>6</xdr:col>
          <xdr:colOff>676275</xdr:colOff>
          <xdr:row>25</xdr:row>
          <xdr:rowOff>581025</xdr:rowOff>
        </xdr:to>
        <xdr:sp macro="" textlink="">
          <xdr:nvSpPr>
            <xdr:cNvPr id="4193" name="Option Button 97" hidden="1">
              <a:extLst>
                <a:ext uri="{63B3BB69-23CF-44E3-9099-C40C66FF867C}">
                  <a14:compatExt spid="_x0000_s4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25</xdr:row>
          <xdr:rowOff>352425</xdr:rowOff>
        </xdr:from>
        <xdr:to>
          <xdr:col>7</xdr:col>
          <xdr:colOff>704850</xdr:colOff>
          <xdr:row>25</xdr:row>
          <xdr:rowOff>581025</xdr:rowOff>
        </xdr:to>
        <xdr:sp macro="" textlink="">
          <xdr:nvSpPr>
            <xdr:cNvPr id="4194" name="Option Button 98" hidden="1">
              <a:extLst>
                <a:ext uri="{63B3BB69-23CF-44E3-9099-C40C66FF867C}">
                  <a14:compatExt spid="_x0000_s4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25</xdr:row>
          <xdr:rowOff>352425</xdr:rowOff>
        </xdr:from>
        <xdr:to>
          <xdr:col>8</xdr:col>
          <xdr:colOff>723900</xdr:colOff>
          <xdr:row>25</xdr:row>
          <xdr:rowOff>581025</xdr:rowOff>
        </xdr:to>
        <xdr:sp macro="" textlink="">
          <xdr:nvSpPr>
            <xdr:cNvPr id="4195" name="Option Button 99" hidden="1">
              <a:extLst>
                <a:ext uri="{63B3BB69-23CF-44E3-9099-C40C66FF867C}">
                  <a14:compatExt spid="_x0000_s4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2667000</xdr:colOff>
          <xdr:row>25</xdr:row>
          <xdr:rowOff>0</xdr:rowOff>
        </xdr:from>
        <xdr:to>
          <xdr:col>8</xdr:col>
          <xdr:colOff>942975</xdr:colOff>
          <xdr:row>26</xdr:row>
          <xdr:rowOff>0</xdr:rowOff>
        </xdr:to>
        <xdr:sp macro="" textlink="">
          <xdr:nvSpPr>
            <xdr:cNvPr id="4196" name="Group Box 100" hidden="1">
              <a:extLst>
                <a:ext uri="{63B3BB69-23CF-44E3-9099-C40C66FF867C}">
                  <a14:compatExt spid="_x0000_s4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28</xdr:row>
          <xdr:rowOff>352425</xdr:rowOff>
        </xdr:from>
        <xdr:to>
          <xdr:col>4</xdr:col>
          <xdr:colOff>638175</xdr:colOff>
          <xdr:row>28</xdr:row>
          <xdr:rowOff>581025</xdr:rowOff>
        </xdr:to>
        <xdr:sp macro="" textlink="">
          <xdr:nvSpPr>
            <xdr:cNvPr id="4197" name="Option Button 101" hidden="1">
              <a:extLst>
                <a:ext uri="{63B3BB69-23CF-44E3-9099-C40C66FF867C}">
                  <a14:compatExt spid="_x0000_s4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28</xdr:row>
          <xdr:rowOff>352425</xdr:rowOff>
        </xdr:from>
        <xdr:to>
          <xdr:col>5</xdr:col>
          <xdr:colOff>638175</xdr:colOff>
          <xdr:row>28</xdr:row>
          <xdr:rowOff>581025</xdr:rowOff>
        </xdr:to>
        <xdr:sp macro="" textlink="">
          <xdr:nvSpPr>
            <xdr:cNvPr id="4198" name="Option Button 102" hidden="1">
              <a:extLst>
                <a:ext uri="{63B3BB69-23CF-44E3-9099-C40C66FF867C}">
                  <a14:compatExt spid="_x0000_s4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28</xdr:row>
          <xdr:rowOff>352425</xdr:rowOff>
        </xdr:from>
        <xdr:to>
          <xdr:col>6</xdr:col>
          <xdr:colOff>638175</xdr:colOff>
          <xdr:row>28</xdr:row>
          <xdr:rowOff>581025</xdr:rowOff>
        </xdr:to>
        <xdr:sp macro="" textlink="">
          <xdr:nvSpPr>
            <xdr:cNvPr id="4199" name="Option Button 103" hidden="1">
              <a:extLst>
                <a:ext uri="{63B3BB69-23CF-44E3-9099-C40C66FF867C}">
                  <a14:compatExt spid="_x0000_s4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28</xdr:row>
          <xdr:rowOff>352425</xdr:rowOff>
        </xdr:from>
        <xdr:to>
          <xdr:col>7</xdr:col>
          <xdr:colOff>676275</xdr:colOff>
          <xdr:row>28</xdr:row>
          <xdr:rowOff>581025</xdr:rowOff>
        </xdr:to>
        <xdr:sp macro="" textlink="">
          <xdr:nvSpPr>
            <xdr:cNvPr id="4200" name="Option Button 104" hidden="1">
              <a:extLst>
                <a:ext uri="{63B3BB69-23CF-44E3-9099-C40C66FF867C}">
                  <a14:compatExt spid="_x0000_s4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28</xdr:row>
          <xdr:rowOff>0</xdr:rowOff>
        </xdr:from>
        <xdr:to>
          <xdr:col>8</xdr:col>
          <xdr:colOff>0</xdr:colOff>
          <xdr:row>29</xdr:row>
          <xdr:rowOff>0</xdr:rowOff>
        </xdr:to>
        <xdr:sp macro="" textlink="">
          <xdr:nvSpPr>
            <xdr:cNvPr id="4201" name="Group Box 105" hidden="1">
              <a:extLst>
                <a:ext uri="{63B3BB69-23CF-44E3-9099-C40C66FF867C}">
                  <a14:compatExt spid="_x0000_s4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29</xdr:row>
          <xdr:rowOff>352425</xdr:rowOff>
        </xdr:from>
        <xdr:to>
          <xdr:col>4</xdr:col>
          <xdr:colOff>638175</xdr:colOff>
          <xdr:row>29</xdr:row>
          <xdr:rowOff>581025</xdr:rowOff>
        </xdr:to>
        <xdr:sp macro="" textlink="">
          <xdr:nvSpPr>
            <xdr:cNvPr id="4202" name="Option Button 106" hidden="1">
              <a:extLst>
                <a:ext uri="{63B3BB69-23CF-44E3-9099-C40C66FF867C}">
                  <a14:compatExt spid="_x0000_s4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29</xdr:row>
          <xdr:rowOff>352425</xdr:rowOff>
        </xdr:from>
        <xdr:to>
          <xdr:col>5</xdr:col>
          <xdr:colOff>638175</xdr:colOff>
          <xdr:row>29</xdr:row>
          <xdr:rowOff>581025</xdr:rowOff>
        </xdr:to>
        <xdr:sp macro="" textlink="">
          <xdr:nvSpPr>
            <xdr:cNvPr id="4203" name="Option Button 107" hidden="1">
              <a:extLst>
                <a:ext uri="{63B3BB69-23CF-44E3-9099-C40C66FF867C}">
                  <a14:compatExt spid="_x0000_s4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29</xdr:row>
          <xdr:rowOff>352425</xdr:rowOff>
        </xdr:from>
        <xdr:to>
          <xdr:col>6</xdr:col>
          <xdr:colOff>676275</xdr:colOff>
          <xdr:row>29</xdr:row>
          <xdr:rowOff>581025</xdr:rowOff>
        </xdr:to>
        <xdr:sp macro="" textlink="">
          <xdr:nvSpPr>
            <xdr:cNvPr id="4204" name="Option Button 108" hidden="1">
              <a:extLst>
                <a:ext uri="{63B3BB69-23CF-44E3-9099-C40C66FF867C}">
                  <a14:compatExt spid="_x0000_s4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29</xdr:row>
          <xdr:rowOff>352425</xdr:rowOff>
        </xdr:from>
        <xdr:to>
          <xdr:col>7</xdr:col>
          <xdr:colOff>704850</xdr:colOff>
          <xdr:row>29</xdr:row>
          <xdr:rowOff>581025</xdr:rowOff>
        </xdr:to>
        <xdr:sp macro="" textlink="">
          <xdr:nvSpPr>
            <xdr:cNvPr id="4205" name="Option Button 109" hidden="1">
              <a:extLst>
                <a:ext uri="{63B3BB69-23CF-44E3-9099-C40C66FF867C}">
                  <a14:compatExt spid="_x0000_s4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29</xdr:row>
          <xdr:rowOff>352425</xdr:rowOff>
        </xdr:from>
        <xdr:to>
          <xdr:col>8</xdr:col>
          <xdr:colOff>723900</xdr:colOff>
          <xdr:row>29</xdr:row>
          <xdr:rowOff>581025</xdr:rowOff>
        </xdr:to>
        <xdr:sp macro="" textlink="">
          <xdr:nvSpPr>
            <xdr:cNvPr id="4206" name="Option Button 110" hidden="1">
              <a:extLst>
                <a:ext uri="{63B3BB69-23CF-44E3-9099-C40C66FF867C}">
                  <a14:compatExt spid="_x0000_s4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28</xdr:row>
          <xdr:rowOff>647700</xdr:rowOff>
        </xdr:from>
        <xdr:to>
          <xdr:col>9</xdr:col>
          <xdr:colOff>0</xdr:colOff>
          <xdr:row>29</xdr:row>
          <xdr:rowOff>647700</xdr:rowOff>
        </xdr:to>
        <xdr:sp macro="" textlink="">
          <xdr:nvSpPr>
            <xdr:cNvPr id="4207" name="Group Box 111" hidden="1">
              <a:extLst>
                <a:ext uri="{63B3BB69-23CF-44E3-9099-C40C66FF867C}">
                  <a14:compatExt spid="_x0000_s4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32</xdr:row>
          <xdr:rowOff>352425</xdr:rowOff>
        </xdr:from>
        <xdr:to>
          <xdr:col>4</xdr:col>
          <xdr:colOff>638175</xdr:colOff>
          <xdr:row>32</xdr:row>
          <xdr:rowOff>581025</xdr:rowOff>
        </xdr:to>
        <xdr:sp macro="" textlink="">
          <xdr:nvSpPr>
            <xdr:cNvPr id="4208" name="Option Button 112" hidden="1">
              <a:extLst>
                <a:ext uri="{63B3BB69-23CF-44E3-9099-C40C66FF867C}">
                  <a14:compatExt spid="_x0000_s4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32</xdr:row>
          <xdr:rowOff>352425</xdr:rowOff>
        </xdr:from>
        <xdr:to>
          <xdr:col>5</xdr:col>
          <xdr:colOff>657225</xdr:colOff>
          <xdr:row>32</xdr:row>
          <xdr:rowOff>581025</xdr:rowOff>
        </xdr:to>
        <xdr:sp macro="" textlink="">
          <xdr:nvSpPr>
            <xdr:cNvPr id="4209" name="Option Button 113" hidden="1">
              <a:extLst>
                <a:ext uri="{63B3BB69-23CF-44E3-9099-C40C66FF867C}">
                  <a14:compatExt spid="_x0000_s4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32</xdr:row>
          <xdr:rowOff>352425</xdr:rowOff>
        </xdr:from>
        <xdr:to>
          <xdr:col>6</xdr:col>
          <xdr:colOff>657225</xdr:colOff>
          <xdr:row>32</xdr:row>
          <xdr:rowOff>581025</xdr:rowOff>
        </xdr:to>
        <xdr:sp macro="" textlink="">
          <xdr:nvSpPr>
            <xdr:cNvPr id="4210" name="Option Button 114" hidden="1">
              <a:extLst>
                <a:ext uri="{63B3BB69-23CF-44E3-9099-C40C66FF867C}">
                  <a14:compatExt spid="_x0000_s4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32</xdr:row>
          <xdr:rowOff>0</xdr:rowOff>
        </xdr:from>
        <xdr:to>
          <xdr:col>7</xdr:col>
          <xdr:colOff>0</xdr:colOff>
          <xdr:row>33</xdr:row>
          <xdr:rowOff>0</xdr:rowOff>
        </xdr:to>
        <xdr:sp macro="" textlink="">
          <xdr:nvSpPr>
            <xdr:cNvPr id="4211" name="Group Box 115" hidden="1">
              <a:extLst>
                <a:ext uri="{63B3BB69-23CF-44E3-9099-C40C66FF867C}">
                  <a14:compatExt spid="_x0000_s4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33</xdr:row>
          <xdr:rowOff>352425</xdr:rowOff>
        </xdr:from>
        <xdr:to>
          <xdr:col>4</xdr:col>
          <xdr:colOff>638175</xdr:colOff>
          <xdr:row>33</xdr:row>
          <xdr:rowOff>581025</xdr:rowOff>
        </xdr:to>
        <xdr:sp macro="" textlink="">
          <xdr:nvSpPr>
            <xdr:cNvPr id="4212" name="Option Button 116" hidden="1">
              <a:extLst>
                <a:ext uri="{63B3BB69-23CF-44E3-9099-C40C66FF867C}">
                  <a14:compatExt spid="_x0000_s4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33</xdr:row>
          <xdr:rowOff>352425</xdr:rowOff>
        </xdr:from>
        <xdr:to>
          <xdr:col>5</xdr:col>
          <xdr:colOff>647700</xdr:colOff>
          <xdr:row>33</xdr:row>
          <xdr:rowOff>581025</xdr:rowOff>
        </xdr:to>
        <xdr:sp macro="" textlink="">
          <xdr:nvSpPr>
            <xdr:cNvPr id="4213" name="Option Button 117" hidden="1">
              <a:extLst>
                <a:ext uri="{63B3BB69-23CF-44E3-9099-C40C66FF867C}">
                  <a14:compatExt spid="_x0000_s4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33</xdr:row>
          <xdr:rowOff>352425</xdr:rowOff>
        </xdr:from>
        <xdr:to>
          <xdr:col>6</xdr:col>
          <xdr:colOff>647700</xdr:colOff>
          <xdr:row>33</xdr:row>
          <xdr:rowOff>581025</xdr:rowOff>
        </xdr:to>
        <xdr:sp macro="" textlink="">
          <xdr:nvSpPr>
            <xdr:cNvPr id="4214" name="Option Button 118" hidden="1">
              <a:extLst>
                <a:ext uri="{63B3BB69-23CF-44E3-9099-C40C66FF867C}">
                  <a14:compatExt spid="_x0000_s4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33</xdr:row>
          <xdr:rowOff>352425</xdr:rowOff>
        </xdr:from>
        <xdr:to>
          <xdr:col>7</xdr:col>
          <xdr:colOff>695325</xdr:colOff>
          <xdr:row>33</xdr:row>
          <xdr:rowOff>581025</xdr:rowOff>
        </xdr:to>
        <xdr:sp macro="" textlink="">
          <xdr:nvSpPr>
            <xdr:cNvPr id="4215" name="Option Button 119" hidden="1">
              <a:extLst>
                <a:ext uri="{63B3BB69-23CF-44E3-9099-C40C66FF867C}">
                  <a14:compatExt spid="_x0000_s4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33</xdr:row>
          <xdr:rowOff>9525</xdr:rowOff>
        </xdr:from>
        <xdr:to>
          <xdr:col>8</xdr:col>
          <xdr:colOff>9525</xdr:colOff>
          <xdr:row>34</xdr:row>
          <xdr:rowOff>0</xdr:rowOff>
        </xdr:to>
        <xdr:sp macro="" textlink="">
          <xdr:nvSpPr>
            <xdr:cNvPr id="4216" name="Group Box 120" hidden="1">
              <a:extLst>
                <a:ext uri="{63B3BB69-23CF-44E3-9099-C40C66FF867C}">
                  <a14:compatExt spid="_x0000_s4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34</xdr:row>
          <xdr:rowOff>352425</xdr:rowOff>
        </xdr:from>
        <xdr:to>
          <xdr:col>4</xdr:col>
          <xdr:colOff>638175</xdr:colOff>
          <xdr:row>34</xdr:row>
          <xdr:rowOff>581025</xdr:rowOff>
        </xdr:to>
        <xdr:sp macro="" textlink="">
          <xdr:nvSpPr>
            <xdr:cNvPr id="4217" name="Option Button 121" hidden="1">
              <a:extLst>
                <a:ext uri="{63B3BB69-23CF-44E3-9099-C40C66FF867C}">
                  <a14:compatExt spid="_x0000_s4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34</xdr:row>
          <xdr:rowOff>352425</xdr:rowOff>
        </xdr:from>
        <xdr:to>
          <xdr:col>5</xdr:col>
          <xdr:colOff>638175</xdr:colOff>
          <xdr:row>34</xdr:row>
          <xdr:rowOff>581025</xdr:rowOff>
        </xdr:to>
        <xdr:sp macro="" textlink="">
          <xdr:nvSpPr>
            <xdr:cNvPr id="4218" name="Option Button 122" hidden="1">
              <a:extLst>
                <a:ext uri="{63B3BB69-23CF-44E3-9099-C40C66FF867C}">
                  <a14:compatExt spid="_x0000_s4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34</xdr:row>
          <xdr:rowOff>352425</xdr:rowOff>
        </xdr:from>
        <xdr:to>
          <xdr:col>6</xdr:col>
          <xdr:colOff>638175</xdr:colOff>
          <xdr:row>34</xdr:row>
          <xdr:rowOff>581025</xdr:rowOff>
        </xdr:to>
        <xdr:sp macro="" textlink="">
          <xdr:nvSpPr>
            <xdr:cNvPr id="4219" name="Option Button 123" hidden="1">
              <a:extLst>
                <a:ext uri="{63B3BB69-23CF-44E3-9099-C40C66FF867C}">
                  <a14:compatExt spid="_x0000_s4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34</xdr:row>
          <xdr:rowOff>352425</xdr:rowOff>
        </xdr:from>
        <xdr:to>
          <xdr:col>7</xdr:col>
          <xdr:colOff>704850</xdr:colOff>
          <xdr:row>34</xdr:row>
          <xdr:rowOff>581025</xdr:rowOff>
        </xdr:to>
        <xdr:sp macro="" textlink="">
          <xdr:nvSpPr>
            <xdr:cNvPr id="4220" name="Option Button 124" hidden="1">
              <a:extLst>
                <a:ext uri="{63B3BB69-23CF-44E3-9099-C40C66FF867C}">
                  <a14:compatExt spid="_x0000_s4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34</xdr:row>
          <xdr:rowOff>352425</xdr:rowOff>
        </xdr:from>
        <xdr:to>
          <xdr:col>8</xdr:col>
          <xdr:colOff>704850</xdr:colOff>
          <xdr:row>34</xdr:row>
          <xdr:rowOff>581025</xdr:rowOff>
        </xdr:to>
        <xdr:sp macro="" textlink="">
          <xdr:nvSpPr>
            <xdr:cNvPr id="4221" name="Option Button 125" hidden="1">
              <a:extLst>
                <a:ext uri="{63B3BB69-23CF-44E3-9099-C40C66FF867C}">
                  <a14:compatExt spid="_x0000_s4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9525</xdr:rowOff>
        </xdr:from>
        <xdr:to>
          <xdr:col>9</xdr:col>
          <xdr:colOff>0</xdr:colOff>
          <xdr:row>35</xdr:row>
          <xdr:rowOff>0</xdr:rowOff>
        </xdr:to>
        <xdr:sp macro="" textlink="">
          <xdr:nvSpPr>
            <xdr:cNvPr id="4222" name="Group Box 126" hidden="1">
              <a:extLst>
                <a:ext uri="{63B3BB69-23CF-44E3-9099-C40C66FF867C}">
                  <a14:compatExt spid="_x0000_s4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35</xdr:row>
          <xdr:rowOff>352425</xdr:rowOff>
        </xdr:from>
        <xdr:to>
          <xdr:col>4</xdr:col>
          <xdr:colOff>638175</xdr:colOff>
          <xdr:row>35</xdr:row>
          <xdr:rowOff>581025</xdr:rowOff>
        </xdr:to>
        <xdr:sp macro="" textlink="">
          <xdr:nvSpPr>
            <xdr:cNvPr id="4223" name="Option Button 127" hidden="1">
              <a:extLst>
                <a:ext uri="{63B3BB69-23CF-44E3-9099-C40C66FF867C}">
                  <a14:compatExt spid="_x0000_s4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35</xdr:row>
          <xdr:rowOff>352425</xdr:rowOff>
        </xdr:from>
        <xdr:to>
          <xdr:col>5</xdr:col>
          <xdr:colOff>638175</xdr:colOff>
          <xdr:row>35</xdr:row>
          <xdr:rowOff>581025</xdr:rowOff>
        </xdr:to>
        <xdr:sp macro="" textlink="">
          <xdr:nvSpPr>
            <xdr:cNvPr id="4224" name="Option Button 128" hidden="1">
              <a:extLst>
                <a:ext uri="{63B3BB69-23CF-44E3-9099-C40C66FF867C}">
                  <a14:compatExt spid="_x0000_s4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35</xdr:row>
          <xdr:rowOff>352425</xdr:rowOff>
        </xdr:from>
        <xdr:to>
          <xdr:col>6</xdr:col>
          <xdr:colOff>638175</xdr:colOff>
          <xdr:row>35</xdr:row>
          <xdr:rowOff>581025</xdr:rowOff>
        </xdr:to>
        <xdr:sp macro="" textlink="">
          <xdr:nvSpPr>
            <xdr:cNvPr id="4225" name="Option Button 129" hidden="1">
              <a:extLst>
                <a:ext uri="{63B3BB69-23CF-44E3-9099-C40C66FF867C}">
                  <a14:compatExt spid="_x0000_s4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35</xdr:row>
          <xdr:rowOff>352425</xdr:rowOff>
        </xdr:from>
        <xdr:to>
          <xdr:col>7</xdr:col>
          <xdr:colOff>704850</xdr:colOff>
          <xdr:row>35</xdr:row>
          <xdr:rowOff>581025</xdr:rowOff>
        </xdr:to>
        <xdr:sp macro="" textlink="">
          <xdr:nvSpPr>
            <xdr:cNvPr id="4226" name="Option Button 130" hidden="1">
              <a:extLst>
                <a:ext uri="{63B3BB69-23CF-44E3-9099-C40C66FF867C}">
                  <a14:compatExt spid="_x0000_s4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35</xdr:row>
          <xdr:rowOff>352425</xdr:rowOff>
        </xdr:from>
        <xdr:to>
          <xdr:col>8</xdr:col>
          <xdr:colOff>704850</xdr:colOff>
          <xdr:row>35</xdr:row>
          <xdr:rowOff>581025</xdr:rowOff>
        </xdr:to>
        <xdr:sp macro="" textlink="">
          <xdr:nvSpPr>
            <xdr:cNvPr id="4227" name="Option Button 131" hidden="1">
              <a:extLst>
                <a:ext uri="{63B3BB69-23CF-44E3-9099-C40C66FF867C}">
                  <a14:compatExt spid="_x0000_s4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35</xdr:row>
          <xdr:rowOff>0</xdr:rowOff>
        </xdr:from>
        <xdr:to>
          <xdr:col>9</xdr:col>
          <xdr:colOff>0</xdr:colOff>
          <xdr:row>36</xdr:row>
          <xdr:rowOff>0</xdr:rowOff>
        </xdr:to>
        <xdr:sp macro="" textlink="">
          <xdr:nvSpPr>
            <xdr:cNvPr id="4228" name="Group Box 132" hidden="1">
              <a:extLst>
                <a:ext uri="{63B3BB69-23CF-44E3-9099-C40C66FF867C}">
                  <a14:compatExt spid="_x0000_s4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36</xdr:row>
          <xdr:rowOff>352425</xdr:rowOff>
        </xdr:from>
        <xdr:to>
          <xdr:col>4</xdr:col>
          <xdr:colOff>638175</xdr:colOff>
          <xdr:row>36</xdr:row>
          <xdr:rowOff>581025</xdr:rowOff>
        </xdr:to>
        <xdr:sp macro="" textlink="">
          <xdr:nvSpPr>
            <xdr:cNvPr id="4229" name="Option Button 133" hidden="1">
              <a:extLst>
                <a:ext uri="{63B3BB69-23CF-44E3-9099-C40C66FF867C}">
                  <a14:compatExt spid="_x0000_s4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36</xdr:row>
          <xdr:rowOff>352425</xdr:rowOff>
        </xdr:from>
        <xdr:to>
          <xdr:col>5</xdr:col>
          <xdr:colOff>638175</xdr:colOff>
          <xdr:row>36</xdr:row>
          <xdr:rowOff>581025</xdr:rowOff>
        </xdr:to>
        <xdr:sp macro="" textlink="">
          <xdr:nvSpPr>
            <xdr:cNvPr id="4230" name="Option Button 134" hidden="1">
              <a:extLst>
                <a:ext uri="{63B3BB69-23CF-44E3-9099-C40C66FF867C}">
                  <a14:compatExt spid="_x0000_s4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36</xdr:row>
          <xdr:rowOff>352425</xdr:rowOff>
        </xdr:from>
        <xdr:to>
          <xdr:col>6</xdr:col>
          <xdr:colOff>638175</xdr:colOff>
          <xdr:row>36</xdr:row>
          <xdr:rowOff>581025</xdr:rowOff>
        </xdr:to>
        <xdr:sp macro="" textlink="">
          <xdr:nvSpPr>
            <xdr:cNvPr id="4231" name="Option Button 135" hidden="1">
              <a:extLst>
                <a:ext uri="{63B3BB69-23CF-44E3-9099-C40C66FF867C}">
                  <a14:compatExt spid="_x0000_s4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36</xdr:row>
          <xdr:rowOff>352425</xdr:rowOff>
        </xdr:from>
        <xdr:to>
          <xdr:col>7</xdr:col>
          <xdr:colOff>704850</xdr:colOff>
          <xdr:row>36</xdr:row>
          <xdr:rowOff>581025</xdr:rowOff>
        </xdr:to>
        <xdr:sp macro="" textlink="">
          <xdr:nvSpPr>
            <xdr:cNvPr id="4232" name="Option Button 136" hidden="1">
              <a:extLst>
                <a:ext uri="{63B3BB69-23CF-44E3-9099-C40C66FF867C}">
                  <a14:compatExt spid="_x0000_s4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36</xdr:row>
          <xdr:rowOff>352425</xdr:rowOff>
        </xdr:from>
        <xdr:to>
          <xdr:col>8</xdr:col>
          <xdr:colOff>704850</xdr:colOff>
          <xdr:row>36</xdr:row>
          <xdr:rowOff>581025</xdr:rowOff>
        </xdr:to>
        <xdr:sp macro="" textlink="">
          <xdr:nvSpPr>
            <xdr:cNvPr id="4233" name="Option Button 137" hidden="1">
              <a:extLst>
                <a:ext uri="{63B3BB69-23CF-44E3-9099-C40C66FF867C}">
                  <a14:compatExt spid="_x0000_s4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0</xdr:rowOff>
        </xdr:from>
        <xdr:to>
          <xdr:col>9</xdr:col>
          <xdr:colOff>0</xdr:colOff>
          <xdr:row>37</xdr:row>
          <xdr:rowOff>0</xdr:rowOff>
        </xdr:to>
        <xdr:sp macro="" textlink="">
          <xdr:nvSpPr>
            <xdr:cNvPr id="4234" name="Group Box 138" hidden="1">
              <a:extLst>
                <a:ext uri="{63B3BB69-23CF-44E3-9099-C40C66FF867C}">
                  <a14:compatExt spid="_x0000_s4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37</xdr:row>
          <xdr:rowOff>352425</xdr:rowOff>
        </xdr:from>
        <xdr:to>
          <xdr:col>4</xdr:col>
          <xdr:colOff>638175</xdr:colOff>
          <xdr:row>37</xdr:row>
          <xdr:rowOff>581025</xdr:rowOff>
        </xdr:to>
        <xdr:sp macro="" textlink="">
          <xdr:nvSpPr>
            <xdr:cNvPr id="4235" name="Option Button 139" hidden="1">
              <a:extLst>
                <a:ext uri="{63B3BB69-23CF-44E3-9099-C40C66FF867C}">
                  <a14:compatExt spid="_x0000_s4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37</xdr:row>
          <xdr:rowOff>352425</xdr:rowOff>
        </xdr:from>
        <xdr:to>
          <xdr:col>5</xdr:col>
          <xdr:colOff>638175</xdr:colOff>
          <xdr:row>37</xdr:row>
          <xdr:rowOff>581025</xdr:rowOff>
        </xdr:to>
        <xdr:sp macro="" textlink="">
          <xdr:nvSpPr>
            <xdr:cNvPr id="4236" name="Option Button 140" hidden="1">
              <a:extLst>
                <a:ext uri="{63B3BB69-23CF-44E3-9099-C40C66FF867C}">
                  <a14:compatExt spid="_x0000_s4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37</xdr:row>
          <xdr:rowOff>352425</xdr:rowOff>
        </xdr:from>
        <xdr:to>
          <xdr:col>6</xdr:col>
          <xdr:colOff>638175</xdr:colOff>
          <xdr:row>37</xdr:row>
          <xdr:rowOff>581025</xdr:rowOff>
        </xdr:to>
        <xdr:sp macro="" textlink="">
          <xdr:nvSpPr>
            <xdr:cNvPr id="4237" name="Option Button 141" hidden="1">
              <a:extLst>
                <a:ext uri="{63B3BB69-23CF-44E3-9099-C40C66FF867C}">
                  <a14:compatExt spid="_x0000_s4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37</xdr:row>
          <xdr:rowOff>352425</xdr:rowOff>
        </xdr:from>
        <xdr:to>
          <xdr:col>7</xdr:col>
          <xdr:colOff>704850</xdr:colOff>
          <xdr:row>37</xdr:row>
          <xdr:rowOff>581025</xdr:rowOff>
        </xdr:to>
        <xdr:sp macro="" textlink="">
          <xdr:nvSpPr>
            <xdr:cNvPr id="4238" name="Option Button 142" hidden="1">
              <a:extLst>
                <a:ext uri="{63B3BB69-23CF-44E3-9099-C40C66FF867C}">
                  <a14:compatExt spid="_x0000_s4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37</xdr:row>
          <xdr:rowOff>352425</xdr:rowOff>
        </xdr:from>
        <xdr:to>
          <xdr:col>8</xdr:col>
          <xdr:colOff>704850</xdr:colOff>
          <xdr:row>37</xdr:row>
          <xdr:rowOff>581025</xdr:rowOff>
        </xdr:to>
        <xdr:sp macro="" textlink="">
          <xdr:nvSpPr>
            <xdr:cNvPr id="4239" name="Option Button 143" hidden="1">
              <a:extLst>
                <a:ext uri="{63B3BB69-23CF-44E3-9099-C40C66FF867C}">
                  <a14:compatExt spid="_x0000_s4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9525</xdr:rowOff>
        </xdr:from>
        <xdr:to>
          <xdr:col>8</xdr:col>
          <xdr:colOff>942975</xdr:colOff>
          <xdr:row>38</xdr:row>
          <xdr:rowOff>0</xdr:rowOff>
        </xdr:to>
        <xdr:sp macro="" textlink="">
          <xdr:nvSpPr>
            <xdr:cNvPr id="4240" name="Group Box 144" hidden="1">
              <a:extLst>
                <a:ext uri="{63B3BB69-23CF-44E3-9099-C40C66FF867C}">
                  <a14:compatExt spid="_x0000_s4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38</xdr:row>
          <xdr:rowOff>352425</xdr:rowOff>
        </xdr:from>
        <xdr:to>
          <xdr:col>4</xdr:col>
          <xdr:colOff>638175</xdr:colOff>
          <xdr:row>38</xdr:row>
          <xdr:rowOff>581025</xdr:rowOff>
        </xdr:to>
        <xdr:sp macro="" textlink="">
          <xdr:nvSpPr>
            <xdr:cNvPr id="4241" name="Option Button 145" hidden="1">
              <a:extLst>
                <a:ext uri="{63B3BB69-23CF-44E3-9099-C40C66FF867C}">
                  <a14:compatExt spid="_x0000_s4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38</xdr:row>
          <xdr:rowOff>352425</xdr:rowOff>
        </xdr:from>
        <xdr:to>
          <xdr:col>5</xdr:col>
          <xdr:colOff>638175</xdr:colOff>
          <xdr:row>38</xdr:row>
          <xdr:rowOff>581025</xdr:rowOff>
        </xdr:to>
        <xdr:sp macro="" textlink="">
          <xdr:nvSpPr>
            <xdr:cNvPr id="4242" name="Option Button 146" hidden="1">
              <a:extLst>
                <a:ext uri="{63B3BB69-23CF-44E3-9099-C40C66FF867C}">
                  <a14:compatExt spid="_x0000_s4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38</xdr:row>
          <xdr:rowOff>352425</xdr:rowOff>
        </xdr:from>
        <xdr:to>
          <xdr:col>6</xdr:col>
          <xdr:colOff>638175</xdr:colOff>
          <xdr:row>38</xdr:row>
          <xdr:rowOff>581025</xdr:rowOff>
        </xdr:to>
        <xdr:sp macro="" textlink="">
          <xdr:nvSpPr>
            <xdr:cNvPr id="4243" name="Option Button 147" hidden="1">
              <a:extLst>
                <a:ext uri="{63B3BB69-23CF-44E3-9099-C40C66FF867C}">
                  <a14:compatExt spid="_x0000_s4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38</xdr:row>
          <xdr:rowOff>352425</xdr:rowOff>
        </xdr:from>
        <xdr:to>
          <xdr:col>7</xdr:col>
          <xdr:colOff>704850</xdr:colOff>
          <xdr:row>38</xdr:row>
          <xdr:rowOff>581025</xdr:rowOff>
        </xdr:to>
        <xdr:sp macro="" textlink="">
          <xdr:nvSpPr>
            <xdr:cNvPr id="4244" name="Option Button 148" hidden="1">
              <a:extLst>
                <a:ext uri="{63B3BB69-23CF-44E3-9099-C40C66FF867C}">
                  <a14:compatExt spid="_x0000_s4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38</xdr:row>
          <xdr:rowOff>352425</xdr:rowOff>
        </xdr:from>
        <xdr:to>
          <xdr:col>8</xdr:col>
          <xdr:colOff>704850</xdr:colOff>
          <xdr:row>38</xdr:row>
          <xdr:rowOff>581025</xdr:rowOff>
        </xdr:to>
        <xdr:sp macro="" textlink="">
          <xdr:nvSpPr>
            <xdr:cNvPr id="4245" name="Option Button 149" hidden="1">
              <a:extLst>
                <a:ext uri="{63B3BB69-23CF-44E3-9099-C40C66FF867C}">
                  <a14:compatExt spid="_x0000_s4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9525</xdr:rowOff>
        </xdr:from>
        <xdr:to>
          <xdr:col>8</xdr:col>
          <xdr:colOff>942975</xdr:colOff>
          <xdr:row>38</xdr:row>
          <xdr:rowOff>638175</xdr:rowOff>
        </xdr:to>
        <xdr:sp macro="" textlink="">
          <xdr:nvSpPr>
            <xdr:cNvPr id="4246" name="Group Box 150" hidden="1">
              <a:extLst>
                <a:ext uri="{63B3BB69-23CF-44E3-9099-C40C66FF867C}">
                  <a14:compatExt spid="_x0000_s4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39</xdr:row>
          <xdr:rowOff>352425</xdr:rowOff>
        </xdr:from>
        <xdr:to>
          <xdr:col>4</xdr:col>
          <xdr:colOff>638175</xdr:colOff>
          <xdr:row>39</xdr:row>
          <xdr:rowOff>581025</xdr:rowOff>
        </xdr:to>
        <xdr:sp macro="" textlink="">
          <xdr:nvSpPr>
            <xdr:cNvPr id="4247" name="Option Button 151" hidden="1">
              <a:extLst>
                <a:ext uri="{63B3BB69-23CF-44E3-9099-C40C66FF867C}">
                  <a14:compatExt spid="_x0000_s4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39</xdr:row>
          <xdr:rowOff>352425</xdr:rowOff>
        </xdr:from>
        <xdr:to>
          <xdr:col>5</xdr:col>
          <xdr:colOff>638175</xdr:colOff>
          <xdr:row>39</xdr:row>
          <xdr:rowOff>581025</xdr:rowOff>
        </xdr:to>
        <xdr:sp macro="" textlink="">
          <xdr:nvSpPr>
            <xdr:cNvPr id="4248" name="Option Button 152" hidden="1">
              <a:extLst>
                <a:ext uri="{63B3BB69-23CF-44E3-9099-C40C66FF867C}">
                  <a14:compatExt spid="_x0000_s4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39</xdr:row>
          <xdr:rowOff>352425</xdr:rowOff>
        </xdr:from>
        <xdr:to>
          <xdr:col>6</xdr:col>
          <xdr:colOff>638175</xdr:colOff>
          <xdr:row>39</xdr:row>
          <xdr:rowOff>581025</xdr:rowOff>
        </xdr:to>
        <xdr:sp macro="" textlink="">
          <xdr:nvSpPr>
            <xdr:cNvPr id="4249" name="Option Button 153" hidden="1">
              <a:extLst>
                <a:ext uri="{63B3BB69-23CF-44E3-9099-C40C66FF867C}">
                  <a14:compatExt spid="_x0000_s4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39</xdr:row>
          <xdr:rowOff>352425</xdr:rowOff>
        </xdr:from>
        <xdr:to>
          <xdr:col>7</xdr:col>
          <xdr:colOff>704850</xdr:colOff>
          <xdr:row>39</xdr:row>
          <xdr:rowOff>581025</xdr:rowOff>
        </xdr:to>
        <xdr:sp macro="" textlink="">
          <xdr:nvSpPr>
            <xdr:cNvPr id="4250" name="Option Button 154" hidden="1">
              <a:extLst>
                <a:ext uri="{63B3BB69-23CF-44E3-9099-C40C66FF867C}">
                  <a14:compatExt spid="_x0000_s4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39</xdr:row>
          <xdr:rowOff>352425</xdr:rowOff>
        </xdr:from>
        <xdr:to>
          <xdr:col>8</xdr:col>
          <xdr:colOff>704850</xdr:colOff>
          <xdr:row>39</xdr:row>
          <xdr:rowOff>581025</xdr:rowOff>
        </xdr:to>
        <xdr:sp macro="" textlink="">
          <xdr:nvSpPr>
            <xdr:cNvPr id="4251" name="Option Button 155" hidden="1">
              <a:extLst>
                <a:ext uri="{63B3BB69-23CF-44E3-9099-C40C66FF867C}">
                  <a14:compatExt spid="_x0000_s4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39</xdr:row>
          <xdr:rowOff>0</xdr:rowOff>
        </xdr:from>
        <xdr:to>
          <xdr:col>9</xdr:col>
          <xdr:colOff>0</xdr:colOff>
          <xdr:row>40</xdr:row>
          <xdr:rowOff>0</xdr:rowOff>
        </xdr:to>
        <xdr:sp macro="" textlink="">
          <xdr:nvSpPr>
            <xdr:cNvPr id="4253" name="Group Box 157" hidden="1">
              <a:extLst>
                <a:ext uri="{63B3BB69-23CF-44E3-9099-C40C66FF867C}">
                  <a14:compatExt spid="_x0000_s4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40</xdr:row>
          <xdr:rowOff>352425</xdr:rowOff>
        </xdr:from>
        <xdr:to>
          <xdr:col>4</xdr:col>
          <xdr:colOff>638175</xdr:colOff>
          <xdr:row>40</xdr:row>
          <xdr:rowOff>581025</xdr:rowOff>
        </xdr:to>
        <xdr:sp macro="" textlink="">
          <xdr:nvSpPr>
            <xdr:cNvPr id="4254" name="Option Button 158" hidden="1">
              <a:extLst>
                <a:ext uri="{63B3BB69-23CF-44E3-9099-C40C66FF867C}">
                  <a14:compatExt spid="_x0000_s4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40</xdr:row>
          <xdr:rowOff>352425</xdr:rowOff>
        </xdr:from>
        <xdr:to>
          <xdr:col>5</xdr:col>
          <xdr:colOff>638175</xdr:colOff>
          <xdr:row>40</xdr:row>
          <xdr:rowOff>581025</xdr:rowOff>
        </xdr:to>
        <xdr:sp macro="" textlink="">
          <xdr:nvSpPr>
            <xdr:cNvPr id="4255" name="Option Button 159" hidden="1">
              <a:extLst>
                <a:ext uri="{63B3BB69-23CF-44E3-9099-C40C66FF867C}">
                  <a14:compatExt spid="_x0000_s4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40</xdr:row>
          <xdr:rowOff>352425</xdr:rowOff>
        </xdr:from>
        <xdr:to>
          <xdr:col>6</xdr:col>
          <xdr:colOff>638175</xdr:colOff>
          <xdr:row>40</xdr:row>
          <xdr:rowOff>581025</xdr:rowOff>
        </xdr:to>
        <xdr:sp macro="" textlink="">
          <xdr:nvSpPr>
            <xdr:cNvPr id="4256" name="Option Button 160" hidden="1">
              <a:extLst>
                <a:ext uri="{63B3BB69-23CF-44E3-9099-C40C66FF867C}">
                  <a14:compatExt spid="_x0000_s4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40</xdr:row>
          <xdr:rowOff>352425</xdr:rowOff>
        </xdr:from>
        <xdr:to>
          <xdr:col>7</xdr:col>
          <xdr:colOff>704850</xdr:colOff>
          <xdr:row>40</xdr:row>
          <xdr:rowOff>581025</xdr:rowOff>
        </xdr:to>
        <xdr:sp macro="" textlink="">
          <xdr:nvSpPr>
            <xdr:cNvPr id="4257" name="Option Button 161" hidden="1">
              <a:extLst>
                <a:ext uri="{63B3BB69-23CF-44E3-9099-C40C66FF867C}">
                  <a14:compatExt spid="_x0000_s4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40</xdr:row>
          <xdr:rowOff>352425</xdr:rowOff>
        </xdr:from>
        <xdr:to>
          <xdr:col>8</xdr:col>
          <xdr:colOff>704850</xdr:colOff>
          <xdr:row>40</xdr:row>
          <xdr:rowOff>581025</xdr:rowOff>
        </xdr:to>
        <xdr:sp macro="" textlink="">
          <xdr:nvSpPr>
            <xdr:cNvPr id="4258" name="Option Button 162" hidden="1">
              <a:extLst>
                <a:ext uri="{63B3BB69-23CF-44E3-9099-C40C66FF867C}">
                  <a14:compatExt spid="_x0000_s4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40</xdr:row>
          <xdr:rowOff>0</xdr:rowOff>
        </xdr:from>
        <xdr:to>
          <xdr:col>9</xdr:col>
          <xdr:colOff>0</xdr:colOff>
          <xdr:row>41</xdr:row>
          <xdr:rowOff>0</xdr:rowOff>
        </xdr:to>
        <xdr:sp macro="" textlink="">
          <xdr:nvSpPr>
            <xdr:cNvPr id="4259" name="Group Box 163" hidden="1">
              <a:extLst>
                <a:ext uri="{63B3BB69-23CF-44E3-9099-C40C66FF867C}">
                  <a14:compatExt spid="_x0000_s4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41</xdr:row>
          <xdr:rowOff>352425</xdr:rowOff>
        </xdr:from>
        <xdr:to>
          <xdr:col>4</xdr:col>
          <xdr:colOff>638175</xdr:colOff>
          <xdr:row>41</xdr:row>
          <xdr:rowOff>581025</xdr:rowOff>
        </xdr:to>
        <xdr:sp macro="" textlink="">
          <xdr:nvSpPr>
            <xdr:cNvPr id="4260" name="Option Button 164" hidden="1">
              <a:extLst>
                <a:ext uri="{63B3BB69-23CF-44E3-9099-C40C66FF867C}">
                  <a14:compatExt spid="_x0000_s4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41</xdr:row>
          <xdr:rowOff>352425</xdr:rowOff>
        </xdr:from>
        <xdr:to>
          <xdr:col>5</xdr:col>
          <xdr:colOff>638175</xdr:colOff>
          <xdr:row>41</xdr:row>
          <xdr:rowOff>581025</xdr:rowOff>
        </xdr:to>
        <xdr:sp macro="" textlink="">
          <xdr:nvSpPr>
            <xdr:cNvPr id="4261" name="Option Button 165" hidden="1">
              <a:extLst>
                <a:ext uri="{63B3BB69-23CF-44E3-9099-C40C66FF867C}">
                  <a14:compatExt spid="_x0000_s4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41</xdr:row>
          <xdr:rowOff>352425</xdr:rowOff>
        </xdr:from>
        <xdr:to>
          <xdr:col>6</xdr:col>
          <xdr:colOff>638175</xdr:colOff>
          <xdr:row>41</xdr:row>
          <xdr:rowOff>581025</xdr:rowOff>
        </xdr:to>
        <xdr:sp macro="" textlink="">
          <xdr:nvSpPr>
            <xdr:cNvPr id="4262" name="Option Button 166" hidden="1">
              <a:extLst>
                <a:ext uri="{63B3BB69-23CF-44E3-9099-C40C66FF867C}">
                  <a14:compatExt spid="_x0000_s4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41</xdr:row>
          <xdr:rowOff>352425</xdr:rowOff>
        </xdr:from>
        <xdr:to>
          <xdr:col>7</xdr:col>
          <xdr:colOff>704850</xdr:colOff>
          <xdr:row>41</xdr:row>
          <xdr:rowOff>581025</xdr:rowOff>
        </xdr:to>
        <xdr:sp macro="" textlink="">
          <xdr:nvSpPr>
            <xdr:cNvPr id="4263" name="Option Button 167" hidden="1">
              <a:extLst>
                <a:ext uri="{63B3BB69-23CF-44E3-9099-C40C66FF867C}">
                  <a14:compatExt spid="_x0000_s4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41</xdr:row>
          <xdr:rowOff>352425</xdr:rowOff>
        </xdr:from>
        <xdr:to>
          <xdr:col>8</xdr:col>
          <xdr:colOff>704850</xdr:colOff>
          <xdr:row>41</xdr:row>
          <xdr:rowOff>581025</xdr:rowOff>
        </xdr:to>
        <xdr:sp macro="" textlink="">
          <xdr:nvSpPr>
            <xdr:cNvPr id="4264" name="Option Button 168" hidden="1">
              <a:extLst>
                <a:ext uri="{63B3BB69-23CF-44E3-9099-C40C66FF867C}">
                  <a14:compatExt spid="_x0000_s4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41</xdr:row>
          <xdr:rowOff>0</xdr:rowOff>
        </xdr:from>
        <xdr:to>
          <xdr:col>9</xdr:col>
          <xdr:colOff>0</xdr:colOff>
          <xdr:row>42</xdr:row>
          <xdr:rowOff>0</xdr:rowOff>
        </xdr:to>
        <xdr:sp macro="" textlink="">
          <xdr:nvSpPr>
            <xdr:cNvPr id="4265" name="Group Box 169" hidden="1">
              <a:extLst>
                <a:ext uri="{63B3BB69-23CF-44E3-9099-C40C66FF867C}">
                  <a14:compatExt spid="_x0000_s4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42</xdr:row>
          <xdr:rowOff>352425</xdr:rowOff>
        </xdr:from>
        <xdr:to>
          <xdr:col>4</xdr:col>
          <xdr:colOff>638175</xdr:colOff>
          <xdr:row>42</xdr:row>
          <xdr:rowOff>581025</xdr:rowOff>
        </xdr:to>
        <xdr:sp macro="" textlink="">
          <xdr:nvSpPr>
            <xdr:cNvPr id="4266" name="Option Button 170" hidden="1">
              <a:extLst>
                <a:ext uri="{63B3BB69-23CF-44E3-9099-C40C66FF867C}">
                  <a14:compatExt spid="_x0000_s4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42</xdr:row>
          <xdr:rowOff>352425</xdr:rowOff>
        </xdr:from>
        <xdr:to>
          <xdr:col>5</xdr:col>
          <xdr:colOff>638175</xdr:colOff>
          <xdr:row>42</xdr:row>
          <xdr:rowOff>581025</xdr:rowOff>
        </xdr:to>
        <xdr:sp macro="" textlink="">
          <xdr:nvSpPr>
            <xdr:cNvPr id="4267" name="Option Button 171" hidden="1">
              <a:extLst>
                <a:ext uri="{63B3BB69-23CF-44E3-9099-C40C66FF867C}">
                  <a14:compatExt spid="_x0000_s4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42</xdr:row>
          <xdr:rowOff>352425</xdr:rowOff>
        </xdr:from>
        <xdr:to>
          <xdr:col>6</xdr:col>
          <xdr:colOff>638175</xdr:colOff>
          <xdr:row>42</xdr:row>
          <xdr:rowOff>581025</xdr:rowOff>
        </xdr:to>
        <xdr:sp macro="" textlink="">
          <xdr:nvSpPr>
            <xdr:cNvPr id="4268" name="Option Button 172" hidden="1">
              <a:extLst>
                <a:ext uri="{63B3BB69-23CF-44E3-9099-C40C66FF867C}">
                  <a14:compatExt spid="_x0000_s4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42</xdr:row>
          <xdr:rowOff>352425</xdr:rowOff>
        </xdr:from>
        <xdr:to>
          <xdr:col>7</xdr:col>
          <xdr:colOff>704850</xdr:colOff>
          <xdr:row>42</xdr:row>
          <xdr:rowOff>581025</xdr:rowOff>
        </xdr:to>
        <xdr:sp macro="" textlink="">
          <xdr:nvSpPr>
            <xdr:cNvPr id="4269" name="Option Button 173" hidden="1">
              <a:extLst>
                <a:ext uri="{63B3BB69-23CF-44E3-9099-C40C66FF867C}">
                  <a14:compatExt spid="_x0000_s4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42</xdr:row>
          <xdr:rowOff>352425</xdr:rowOff>
        </xdr:from>
        <xdr:to>
          <xdr:col>8</xdr:col>
          <xdr:colOff>704850</xdr:colOff>
          <xdr:row>42</xdr:row>
          <xdr:rowOff>581025</xdr:rowOff>
        </xdr:to>
        <xdr:sp macro="" textlink="">
          <xdr:nvSpPr>
            <xdr:cNvPr id="4270" name="Option Button 174" hidden="1">
              <a:extLst>
                <a:ext uri="{63B3BB69-23CF-44E3-9099-C40C66FF867C}">
                  <a14:compatExt spid="_x0000_s4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9</xdr:col>
          <xdr:colOff>0</xdr:colOff>
          <xdr:row>43</xdr:row>
          <xdr:rowOff>0</xdr:rowOff>
        </xdr:to>
        <xdr:sp macro="" textlink="">
          <xdr:nvSpPr>
            <xdr:cNvPr id="4271" name="Group Box 175" hidden="1">
              <a:extLst>
                <a:ext uri="{63B3BB69-23CF-44E3-9099-C40C66FF867C}">
                  <a14:compatExt spid="_x0000_s4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43</xdr:row>
          <xdr:rowOff>352425</xdr:rowOff>
        </xdr:from>
        <xdr:to>
          <xdr:col>4</xdr:col>
          <xdr:colOff>638175</xdr:colOff>
          <xdr:row>43</xdr:row>
          <xdr:rowOff>581025</xdr:rowOff>
        </xdr:to>
        <xdr:sp macro="" textlink="">
          <xdr:nvSpPr>
            <xdr:cNvPr id="4272" name="Option Button 176" hidden="1">
              <a:extLst>
                <a:ext uri="{63B3BB69-23CF-44E3-9099-C40C66FF867C}">
                  <a14:compatExt spid="_x0000_s4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43</xdr:row>
          <xdr:rowOff>352425</xdr:rowOff>
        </xdr:from>
        <xdr:to>
          <xdr:col>5</xdr:col>
          <xdr:colOff>638175</xdr:colOff>
          <xdr:row>43</xdr:row>
          <xdr:rowOff>581025</xdr:rowOff>
        </xdr:to>
        <xdr:sp macro="" textlink="">
          <xdr:nvSpPr>
            <xdr:cNvPr id="4273" name="Option Button 177" hidden="1">
              <a:extLst>
                <a:ext uri="{63B3BB69-23CF-44E3-9099-C40C66FF867C}">
                  <a14:compatExt spid="_x0000_s4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43</xdr:row>
          <xdr:rowOff>352425</xdr:rowOff>
        </xdr:from>
        <xdr:to>
          <xdr:col>6</xdr:col>
          <xdr:colOff>638175</xdr:colOff>
          <xdr:row>43</xdr:row>
          <xdr:rowOff>581025</xdr:rowOff>
        </xdr:to>
        <xdr:sp macro="" textlink="">
          <xdr:nvSpPr>
            <xdr:cNvPr id="4274" name="Option Button 178" hidden="1">
              <a:extLst>
                <a:ext uri="{63B3BB69-23CF-44E3-9099-C40C66FF867C}">
                  <a14:compatExt spid="_x0000_s4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43</xdr:row>
          <xdr:rowOff>352425</xdr:rowOff>
        </xdr:from>
        <xdr:to>
          <xdr:col>7</xdr:col>
          <xdr:colOff>704850</xdr:colOff>
          <xdr:row>43</xdr:row>
          <xdr:rowOff>581025</xdr:rowOff>
        </xdr:to>
        <xdr:sp macro="" textlink="">
          <xdr:nvSpPr>
            <xdr:cNvPr id="4275" name="Option Button 179" hidden="1">
              <a:extLst>
                <a:ext uri="{63B3BB69-23CF-44E3-9099-C40C66FF867C}">
                  <a14:compatExt spid="_x0000_s4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43</xdr:row>
          <xdr:rowOff>352425</xdr:rowOff>
        </xdr:from>
        <xdr:to>
          <xdr:col>8</xdr:col>
          <xdr:colOff>704850</xdr:colOff>
          <xdr:row>43</xdr:row>
          <xdr:rowOff>581025</xdr:rowOff>
        </xdr:to>
        <xdr:sp macro="" textlink="">
          <xdr:nvSpPr>
            <xdr:cNvPr id="4276" name="Option Button 180" hidden="1">
              <a:extLst>
                <a:ext uri="{63B3BB69-23CF-44E3-9099-C40C66FF867C}">
                  <a14:compatExt spid="_x0000_s4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44</xdr:row>
          <xdr:rowOff>0</xdr:rowOff>
        </xdr:from>
        <xdr:to>
          <xdr:col>9</xdr:col>
          <xdr:colOff>0</xdr:colOff>
          <xdr:row>45</xdr:row>
          <xdr:rowOff>0</xdr:rowOff>
        </xdr:to>
        <xdr:sp macro="" textlink="">
          <xdr:nvSpPr>
            <xdr:cNvPr id="4277" name="Group Box 181" hidden="1">
              <a:extLst>
                <a:ext uri="{63B3BB69-23CF-44E3-9099-C40C66FF867C}">
                  <a14:compatExt spid="_x0000_s4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42</xdr:row>
          <xdr:rowOff>647700</xdr:rowOff>
        </xdr:from>
        <xdr:to>
          <xdr:col>9</xdr:col>
          <xdr:colOff>9525</xdr:colOff>
          <xdr:row>43</xdr:row>
          <xdr:rowOff>647700</xdr:rowOff>
        </xdr:to>
        <xdr:sp macro="" textlink="">
          <xdr:nvSpPr>
            <xdr:cNvPr id="4279" name="Group Box 183" hidden="1">
              <a:extLst>
                <a:ext uri="{63B3BB69-23CF-44E3-9099-C40C66FF867C}">
                  <a14:compatExt spid="_x0000_s4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2667000</xdr:colOff>
          <xdr:row>44</xdr:row>
          <xdr:rowOff>647700</xdr:rowOff>
        </xdr:from>
        <xdr:to>
          <xdr:col>8</xdr:col>
          <xdr:colOff>942975</xdr:colOff>
          <xdr:row>45</xdr:row>
          <xdr:rowOff>647700</xdr:rowOff>
        </xdr:to>
        <xdr:sp macro="" textlink="">
          <xdr:nvSpPr>
            <xdr:cNvPr id="4280" name="Group Box 184" hidden="1">
              <a:extLst>
                <a:ext uri="{63B3BB69-23CF-44E3-9099-C40C66FF867C}">
                  <a14:compatExt spid="_x0000_s4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2667000</xdr:colOff>
          <xdr:row>46</xdr:row>
          <xdr:rowOff>647700</xdr:rowOff>
        </xdr:from>
        <xdr:to>
          <xdr:col>8</xdr:col>
          <xdr:colOff>942975</xdr:colOff>
          <xdr:row>47</xdr:row>
          <xdr:rowOff>647700</xdr:rowOff>
        </xdr:to>
        <xdr:sp macro="" textlink="">
          <xdr:nvSpPr>
            <xdr:cNvPr id="4281" name="Group Box 185" hidden="1">
              <a:extLst>
                <a:ext uri="{63B3BB69-23CF-44E3-9099-C40C66FF867C}">
                  <a14:compatExt spid="_x0000_s4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2667000</xdr:colOff>
          <xdr:row>47</xdr:row>
          <xdr:rowOff>647700</xdr:rowOff>
        </xdr:from>
        <xdr:to>
          <xdr:col>8</xdr:col>
          <xdr:colOff>942975</xdr:colOff>
          <xdr:row>48</xdr:row>
          <xdr:rowOff>647700</xdr:rowOff>
        </xdr:to>
        <xdr:sp macro="" textlink="">
          <xdr:nvSpPr>
            <xdr:cNvPr id="4282" name="Group Box 186" hidden="1">
              <a:extLst>
                <a:ext uri="{63B3BB69-23CF-44E3-9099-C40C66FF867C}">
                  <a14:compatExt spid="_x0000_s4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2667000</xdr:colOff>
          <xdr:row>45</xdr:row>
          <xdr:rowOff>647700</xdr:rowOff>
        </xdr:from>
        <xdr:to>
          <xdr:col>10</xdr:col>
          <xdr:colOff>9525</xdr:colOff>
          <xdr:row>46</xdr:row>
          <xdr:rowOff>647700</xdr:rowOff>
        </xdr:to>
        <xdr:sp macro="" textlink="">
          <xdr:nvSpPr>
            <xdr:cNvPr id="4283" name="Group Box 187" hidden="1">
              <a:extLst>
                <a:ext uri="{63B3BB69-23CF-44E3-9099-C40C66FF867C}">
                  <a14:compatExt spid="_x0000_s4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44</xdr:row>
          <xdr:rowOff>352425</xdr:rowOff>
        </xdr:from>
        <xdr:to>
          <xdr:col>4</xdr:col>
          <xdr:colOff>638175</xdr:colOff>
          <xdr:row>44</xdr:row>
          <xdr:rowOff>581025</xdr:rowOff>
        </xdr:to>
        <xdr:sp macro="" textlink="">
          <xdr:nvSpPr>
            <xdr:cNvPr id="4284" name="Option Button 188" hidden="1">
              <a:extLst>
                <a:ext uri="{63B3BB69-23CF-44E3-9099-C40C66FF867C}">
                  <a14:compatExt spid="_x0000_s4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44</xdr:row>
          <xdr:rowOff>352425</xdr:rowOff>
        </xdr:from>
        <xdr:to>
          <xdr:col>5</xdr:col>
          <xdr:colOff>638175</xdr:colOff>
          <xdr:row>44</xdr:row>
          <xdr:rowOff>581025</xdr:rowOff>
        </xdr:to>
        <xdr:sp macro="" textlink="">
          <xdr:nvSpPr>
            <xdr:cNvPr id="4285" name="Option Button 189" hidden="1">
              <a:extLst>
                <a:ext uri="{63B3BB69-23CF-44E3-9099-C40C66FF867C}">
                  <a14:compatExt spid="_x0000_s4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44</xdr:row>
          <xdr:rowOff>352425</xdr:rowOff>
        </xdr:from>
        <xdr:to>
          <xdr:col>6</xdr:col>
          <xdr:colOff>638175</xdr:colOff>
          <xdr:row>44</xdr:row>
          <xdr:rowOff>581025</xdr:rowOff>
        </xdr:to>
        <xdr:sp macro="" textlink="">
          <xdr:nvSpPr>
            <xdr:cNvPr id="4286" name="Option Button 190" hidden="1">
              <a:extLst>
                <a:ext uri="{63B3BB69-23CF-44E3-9099-C40C66FF867C}">
                  <a14:compatExt spid="_x0000_s4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44</xdr:row>
          <xdr:rowOff>352425</xdr:rowOff>
        </xdr:from>
        <xdr:to>
          <xdr:col>7</xdr:col>
          <xdr:colOff>704850</xdr:colOff>
          <xdr:row>44</xdr:row>
          <xdr:rowOff>581025</xdr:rowOff>
        </xdr:to>
        <xdr:sp macro="" textlink="">
          <xdr:nvSpPr>
            <xdr:cNvPr id="4287" name="Option Button 191" hidden="1">
              <a:extLst>
                <a:ext uri="{63B3BB69-23CF-44E3-9099-C40C66FF867C}">
                  <a14:compatExt spid="_x0000_s4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44</xdr:row>
          <xdr:rowOff>352425</xdr:rowOff>
        </xdr:from>
        <xdr:to>
          <xdr:col>8</xdr:col>
          <xdr:colOff>704850</xdr:colOff>
          <xdr:row>44</xdr:row>
          <xdr:rowOff>581025</xdr:rowOff>
        </xdr:to>
        <xdr:sp macro="" textlink="">
          <xdr:nvSpPr>
            <xdr:cNvPr id="4288" name="Option Button 192" hidden="1">
              <a:extLst>
                <a:ext uri="{63B3BB69-23CF-44E3-9099-C40C66FF867C}">
                  <a14:compatExt spid="_x0000_s4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45</xdr:row>
          <xdr:rowOff>352425</xdr:rowOff>
        </xdr:from>
        <xdr:to>
          <xdr:col>4</xdr:col>
          <xdr:colOff>638175</xdr:colOff>
          <xdr:row>45</xdr:row>
          <xdr:rowOff>581025</xdr:rowOff>
        </xdr:to>
        <xdr:sp macro="" textlink="">
          <xdr:nvSpPr>
            <xdr:cNvPr id="4289" name="Option Button 193" hidden="1">
              <a:extLst>
                <a:ext uri="{63B3BB69-23CF-44E3-9099-C40C66FF867C}">
                  <a14:compatExt spid="_x0000_s4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45</xdr:row>
          <xdr:rowOff>352425</xdr:rowOff>
        </xdr:from>
        <xdr:to>
          <xdr:col>5</xdr:col>
          <xdr:colOff>638175</xdr:colOff>
          <xdr:row>45</xdr:row>
          <xdr:rowOff>581025</xdr:rowOff>
        </xdr:to>
        <xdr:sp macro="" textlink="">
          <xdr:nvSpPr>
            <xdr:cNvPr id="4290" name="Option Button 194" hidden="1">
              <a:extLst>
                <a:ext uri="{63B3BB69-23CF-44E3-9099-C40C66FF867C}">
                  <a14:compatExt spid="_x0000_s4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45</xdr:row>
          <xdr:rowOff>352425</xdr:rowOff>
        </xdr:from>
        <xdr:to>
          <xdr:col>6</xdr:col>
          <xdr:colOff>638175</xdr:colOff>
          <xdr:row>45</xdr:row>
          <xdr:rowOff>581025</xdr:rowOff>
        </xdr:to>
        <xdr:sp macro="" textlink="">
          <xdr:nvSpPr>
            <xdr:cNvPr id="4291" name="Option Button 195" hidden="1">
              <a:extLst>
                <a:ext uri="{63B3BB69-23CF-44E3-9099-C40C66FF867C}">
                  <a14:compatExt spid="_x0000_s4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45</xdr:row>
          <xdr:rowOff>352425</xdr:rowOff>
        </xdr:from>
        <xdr:to>
          <xdr:col>7</xdr:col>
          <xdr:colOff>704850</xdr:colOff>
          <xdr:row>45</xdr:row>
          <xdr:rowOff>581025</xdr:rowOff>
        </xdr:to>
        <xdr:sp macro="" textlink="">
          <xdr:nvSpPr>
            <xdr:cNvPr id="4292" name="Option Button 196" hidden="1">
              <a:extLst>
                <a:ext uri="{63B3BB69-23CF-44E3-9099-C40C66FF867C}">
                  <a14:compatExt spid="_x0000_s4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45</xdr:row>
          <xdr:rowOff>352425</xdr:rowOff>
        </xdr:from>
        <xdr:to>
          <xdr:col>8</xdr:col>
          <xdr:colOff>704850</xdr:colOff>
          <xdr:row>45</xdr:row>
          <xdr:rowOff>581025</xdr:rowOff>
        </xdr:to>
        <xdr:sp macro="" textlink="">
          <xdr:nvSpPr>
            <xdr:cNvPr id="4293" name="Option Button 197" hidden="1">
              <a:extLst>
                <a:ext uri="{63B3BB69-23CF-44E3-9099-C40C66FF867C}">
                  <a14:compatExt spid="_x0000_s4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46</xdr:row>
          <xdr:rowOff>352425</xdr:rowOff>
        </xdr:from>
        <xdr:to>
          <xdr:col>4</xdr:col>
          <xdr:colOff>638175</xdr:colOff>
          <xdr:row>46</xdr:row>
          <xdr:rowOff>581025</xdr:rowOff>
        </xdr:to>
        <xdr:sp macro="" textlink="">
          <xdr:nvSpPr>
            <xdr:cNvPr id="4294" name="Option Button 198" hidden="1">
              <a:extLst>
                <a:ext uri="{63B3BB69-23CF-44E3-9099-C40C66FF867C}">
                  <a14:compatExt spid="_x0000_s4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46</xdr:row>
          <xdr:rowOff>352425</xdr:rowOff>
        </xdr:from>
        <xdr:to>
          <xdr:col>5</xdr:col>
          <xdr:colOff>638175</xdr:colOff>
          <xdr:row>46</xdr:row>
          <xdr:rowOff>581025</xdr:rowOff>
        </xdr:to>
        <xdr:sp macro="" textlink="">
          <xdr:nvSpPr>
            <xdr:cNvPr id="4295" name="Option Button 199" hidden="1">
              <a:extLst>
                <a:ext uri="{63B3BB69-23CF-44E3-9099-C40C66FF867C}">
                  <a14:compatExt spid="_x0000_s4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46</xdr:row>
          <xdr:rowOff>352425</xdr:rowOff>
        </xdr:from>
        <xdr:to>
          <xdr:col>6</xdr:col>
          <xdr:colOff>638175</xdr:colOff>
          <xdr:row>46</xdr:row>
          <xdr:rowOff>581025</xdr:rowOff>
        </xdr:to>
        <xdr:sp macro="" textlink="">
          <xdr:nvSpPr>
            <xdr:cNvPr id="4296" name="Option Button 200" hidden="1">
              <a:extLst>
                <a:ext uri="{63B3BB69-23CF-44E3-9099-C40C66FF867C}">
                  <a14:compatExt spid="_x0000_s4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46</xdr:row>
          <xdr:rowOff>352425</xdr:rowOff>
        </xdr:from>
        <xdr:to>
          <xdr:col>7</xdr:col>
          <xdr:colOff>704850</xdr:colOff>
          <xdr:row>46</xdr:row>
          <xdr:rowOff>581025</xdr:rowOff>
        </xdr:to>
        <xdr:sp macro="" textlink="">
          <xdr:nvSpPr>
            <xdr:cNvPr id="4297" name="Option Button 201" hidden="1">
              <a:extLst>
                <a:ext uri="{63B3BB69-23CF-44E3-9099-C40C66FF867C}">
                  <a14:compatExt spid="_x0000_s4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46</xdr:row>
          <xdr:rowOff>352425</xdr:rowOff>
        </xdr:from>
        <xdr:to>
          <xdr:col>8</xdr:col>
          <xdr:colOff>704850</xdr:colOff>
          <xdr:row>46</xdr:row>
          <xdr:rowOff>581025</xdr:rowOff>
        </xdr:to>
        <xdr:sp macro="" textlink="">
          <xdr:nvSpPr>
            <xdr:cNvPr id="4298" name="Option Button 202" hidden="1">
              <a:extLst>
                <a:ext uri="{63B3BB69-23CF-44E3-9099-C40C66FF867C}">
                  <a14:compatExt spid="_x0000_s4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46</xdr:row>
          <xdr:rowOff>352425</xdr:rowOff>
        </xdr:from>
        <xdr:to>
          <xdr:col>9</xdr:col>
          <xdr:colOff>638175</xdr:colOff>
          <xdr:row>46</xdr:row>
          <xdr:rowOff>581025</xdr:rowOff>
        </xdr:to>
        <xdr:sp macro="" textlink="">
          <xdr:nvSpPr>
            <xdr:cNvPr id="4299" name="Option Button 203" hidden="1">
              <a:extLst>
                <a:ext uri="{63B3BB69-23CF-44E3-9099-C40C66FF867C}">
                  <a14:compatExt spid="_x0000_s4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47</xdr:row>
          <xdr:rowOff>352425</xdr:rowOff>
        </xdr:from>
        <xdr:to>
          <xdr:col>4</xdr:col>
          <xdr:colOff>638175</xdr:colOff>
          <xdr:row>47</xdr:row>
          <xdr:rowOff>581025</xdr:rowOff>
        </xdr:to>
        <xdr:sp macro="" textlink="">
          <xdr:nvSpPr>
            <xdr:cNvPr id="4300" name="Option Button 204" hidden="1">
              <a:extLst>
                <a:ext uri="{63B3BB69-23CF-44E3-9099-C40C66FF867C}">
                  <a14:compatExt spid="_x0000_s4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47</xdr:row>
          <xdr:rowOff>352425</xdr:rowOff>
        </xdr:from>
        <xdr:to>
          <xdr:col>5</xdr:col>
          <xdr:colOff>638175</xdr:colOff>
          <xdr:row>47</xdr:row>
          <xdr:rowOff>581025</xdr:rowOff>
        </xdr:to>
        <xdr:sp macro="" textlink="">
          <xdr:nvSpPr>
            <xdr:cNvPr id="4301" name="Option Button 205" hidden="1">
              <a:extLst>
                <a:ext uri="{63B3BB69-23CF-44E3-9099-C40C66FF867C}">
                  <a14:compatExt spid="_x0000_s4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47</xdr:row>
          <xdr:rowOff>352425</xdr:rowOff>
        </xdr:from>
        <xdr:to>
          <xdr:col>6</xdr:col>
          <xdr:colOff>638175</xdr:colOff>
          <xdr:row>47</xdr:row>
          <xdr:rowOff>581025</xdr:rowOff>
        </xdr:to>
        <xdr:sp macro="" textlink="">
          <xdr:nvSpPr>
            <xdr:cNvPr id="4302" name="Option Button 206" hidden="1">
              <a:extLst>
                <a:ext uri="{63B3BB69-23CF-44E3-9099-C40C66FF867C}">
                  <a14:compatExt spid="_x0000_s4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47</xdr:row>
          <xdr:rowOff>352425</xdr:rowOff>
        </xdr:from>
        <xdr:to>
          <xdr:col>7</xdr:col>
          <xdr:colOff>704850</xdr:colOff>
          <xdr:row>47</xdr:row>
          <xdr:rowOff>581025</xdr:rowOff>
        </xdr:to>
        <xdr:sp macro="" textlink="">
          <xdr:nvSpPr>
            <xdr:cNvPr id="4303" name="Option Button 207" hidden="1">
              <a:extLst>
                <a:ext uri="{63B3BB69-23CF-44E3-9099-C40C66FF867C}">
                  <a14:compatExt spid="_x0000_s4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47</xdr:row>
          <xdr:rowOff>352425</xdr:rowOff>
        </xdr:from>
        <xdr:to>
          <xdr:col>8</xdr:col>
          <xdr:colOff>704850</xdr:colOff>
          <xdr:row>47</xdr:row>
          <xdr:rowOff>581025</xdr:rowOff>
        </xdr:to>
        <xdr:sp macro="" textlink="">
          <xdr:nvSpPr>
            <xdr:cNvPr id="4304" name="Option Button 208" hidden="1">
              <a:extLst>
                <a:ext uri="{63B3BB69-23CF-44E3-9099-C40C66FF867C}">
                  <a14:compatExt spid="_x0000_s4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48</xdr:row>
          <xdr:rowOff>352425</xdr:rowOff>
        </xdr:from>
        <xdr:to>
          <xdr:col>4</xdr:col>
          <xdr:colOff>638175</xdr:colOff>
          <xdr:row>48</xdr:row>
          <xdr:rowOff>581025</xdr:rowOff>
        </xdr:to>
        <xdr:sp macro="" textlink="">
          <xdr:nvSpPr>
            <xdr:cNvPr id="4305" name="Option Button 209" hidden="1">
              <a:extLst>
                <a:ext uri="{63B3BB69-23CF-44E3-9099-C40C66FF867C}">
                  <a14:compatExt spid="_x0000_s4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48</xdr:row>
          <xdr:rowOff>352425</xdr:rowOff>
        </xdr:from>
        <xdr:to>
          <xdr:col>5</xdr:col>
          <xdr:colOff>638175</xdr:colOff>
          <xdr:row>48</xdr:row>
          <xdr:rowOff>581025</xdr:rowOff>
        </xdr:to>
        <xdr:sp macro="" textlink="">
          <xdr:nvSpPr>
            <xdr:cNvPr id="4306" name="Option Button 210" hidden="1">
              <a:extLst>
                <a:ext uri="{63B3BB69-23CF-44E3-9099-C40C66FF867C}">
                  <a14:compatExt spid="_x0000_s4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48</xdr:row>
          <xdr:rowOff>352425</xdr:rowOff>
        </xdr:from>
        <xdr:to>
          <xdr:col>6</xdr:col>
          <xdr:colOff>638175</xdr:colOff>
          <xdr:row>48</xdr:row>
          <xdr:rowOff>581025</xdr:rowOff>
        </xdr:to>
        <xdr:sp macro="" textlink="">
          <xdr:nvSpPr>
            <xdr:cNvPr id="4307" name="Option Button 211" hidden="1">
              <a:extLst>
                <a:ext uri="{63B3BB69-23CF-44E3-9099-C40C66FF867C}">
                  <a14:compatExt spid="_x0000_s4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48</xdr:row>
          <xdr:rowOff>352425</xdr:rowOff>
        </xdr:from>
        <xdr:to>
          <xdr:col>7</xdr:col>
          <xdr:colOff>704850</xdr:colOff>
          <xdr:row>48</xdr:row>
          <xdr:rowOff>581025</xdr:rowOff>
        </xdr:to>
        <xdr:sp macro="" textlink="">
          <xdr:nvSpPr>
            <xdr:cNvPr id="4308" name="Option Button 212" hidden="1">
              <a:extLst>
                <a:ext uri="{63B3BB69-23CF-44E3-9099-C40C66FF867C}">
                  <a14:compatExt spid="_x0000_s4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48</xdr:row>
          <xdr:rowOff>352425</xdr:rowOff>
        </xdr:from>
        <xdr:to>
          <xdr:col>8</xdr:col>
          <xdr:colOff>704850</xdr:colOff>
          <xdr:row>48</xdr:row>
          <xdr:rowOff>581025</xdr:rowOff>
        </xdr:to>
        <xdr:sp macro="" textlink="">
          <xdr:nvSpPr>
            <xdr:cNvPr id="4309" name="Option Button 213" hidden="1">
              <a:extLst>
                <a:ext uri="{63B3BB69-23CF-44E3-9099-C40C66FF867C}">
                  <a14:compatExt spid="_x0000_s4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49</xdr:row>
          <xdr:rowOff>352425</xdr:rowOff>
        </xdr:from>
        <xdr:to>
          <xdr:col>4</xdr:col>
          <xdr:colOff>638175</xdr:colOff>
          <xdr:row>49</xdr:row>
          <xdr:rowOff>581025</xdr:rowOff>
        </xdr:to>
        <xdr:sp macro="" textlink="">
          <xdr:nvSpPr>
            <xdr:cNvPr id="4310" name="Option Button 214" hidden="1">
              <a:extLst>
                <a:ext uri="{63B3BB69-23CF-44E3-9099-C40C66FF867C}">
                  <a14:compatExt spid="_x0000_s4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49</xdr:row>
          <xdr:rowOff>352425</xdr:rowOff>
        </xdr:from>
        <xdr:to>
          <xdr:col>5</xdr:col>
          <xdr:colOff>638175</xdr:colOff>
          <xdr:row>49</xdr:row>
          <xdr:rowOff>581025</xdr:rowOff>
        </xdr:to>
        <xdr:sp macro="" textlink="">
          <xdr:nvSpPr>
            <xdr:cNvPr id="4311" name="Option Button 215" hidden="1">
              <a:extLst>
                <a:ext uri="{63B3BB69-23CF-44E3-9099-C40C66FF867C}">
                  <a14:compatExt spid="_x0000_s4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49</xdr:row>
          <xdr:rowOff>352425</xdr:rowOff>
        </xdr:from>
        <xdr:to>
          <xdr:col>6</xdr:col>
          <xdr:colOff>638175</xdr:colOff>
          <xdr:row>49</xdr:row>
          <xdr:rowOff>581025</xdr:rowOff>
        </xdr:to>
        <xdr:sp macro="" textlink="">
          <xdr:nvSpPr>
            <xdr:cNvPr id="4312" name="Option Button 216" hidden="1">
              <a:extLst>
                <a:ext uri="{63B3BB69-23CF-44E3-9099-C40C66FF867C}">
                  <a14:compatExt spid="_x0000_s4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49</xdr:row>
          <xdr:rowOff>352425</xdr:rowOff>
        </xdr:from>
        <xdr:to>
          <xdr:col>7</xdr:col>
          <xdr:colOff>704850</xdr:colOff>
          <xdr:row>49</xdr:row>
          <xdr:rowOff>581025</xdr:rowOff>
        </xdr:to>
        <xdr:sp macro="" textlink="">
          <xdr:nvSpPr>
            <xdr:cNvPr id="4313" name="Option Button 217" hidden="1">
              <a:extLst>
                <a:ext uri="{63B3BB69-23CF-44E3-9099-C40C66FF867C}">
                  <a14:compatExt spid="_x0000_s4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49</xdr:row>
          <xdr:rowOff>352425</xdr:rowOff>
        </xdr:from>
        <xdr:to>
          <xdr:col>8</xdr:col>
          <xdr:colOff>704850</xdr:colOff>
          <xdr:row>49</xdr:row>
          <xdr:rowOff>581025</xdr:rowOff>
        </xdr:to>
        <xdr:sp macro="" textlink="">
          <xdr:nvSpPr>
            <xdr:cNvPr id="4314" name="Option Button 218" hidden="1">
              <a:extLst>
                <a:ext uri="{63B3BB69-23CF-44E3-9099-C40C66FF867C}">
                  <a14:compatExt spid="_x0000_s4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49</xdr:row>
          <xdr:rowOff>361950</xdr:rowOff>
        </xdr:from>
        <xdr:to>
          <xdr:col>9</xdr:col>
          <xdr:colOff>638175</xdr:colOff>
          <xdr:row>49</xdr:row>
          <xdr:rowOff>590550</xdr:rowOff>
        </xdr:to>
        <xdr:sp macro="" textlink="">
          <xdr:nvSpPr>
            <xdr:cNvPr id="4315" name="Option Button 219" hidden="1">
              <a:extLst>
                <a:ext uri="{63B3BB69-23CF-44E3-9099-C40C66FF867C}">
                  <a14:compatExt spid="_x0000_s4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2667000</xdr:colOff>
          <xdr:row>48</xdr:row>
          <xdr:rowOff>647700</xdr:rowOff>
        </xdr:from>
        <xdr:to>
          <xdr:col>10</xdr:col>
          <xdr:colOff>9525</xdr:colOff>
          <xdr:row>49</xdr:row>
          <xdr:rowOff>647700</xdr:rowOff>
        </xdr:to>
        <xdr:sp macro="" textlink="">
          <xdr:nvSpPr>
            <xdr:cNvPr id="4316" name="Group Box 220" hidden="1">
              <a:extLst>
                <a:ext uri="{63B3BB69-23CF-44E3-9099-C40C66FF867C}">
                  <a14:compatExt spid="_x0000_s4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0</xdr:rowOff>
        </xdr:from>
        <xdr:to>
          <xdr:col>8</xdr:col>
          <xdr:colOff>942975</xdr:colOff>
          <xdr:row>51</xdr:row>
          <xdr:rowOff>0</xdr:rowOff>
        </xdr:to>
        <xdr:sp macro="" textlink="">
          <xdr:nvSpPr>
            <xdr:cNvPr id="4317" name="Group Box 221" hidden="1">
              <a:extLst>
                <a:ext uri="{63B3BB69-23CF-44E3-9099-C40C66FF867C}">
                  <a14:compatExt spid="_x0000_s4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2667000</xdr:colOff>
          <xdr:row>50</xdr:row>
          <xdr:rowOff>647700</xdr:rowOff>
        </xdr:from>
        <xdr:to>
          <xdr:col>8</xdr:col>
          <xdr:colOff>942975</xdr:colOff>
          <xdr:row>52</xdr:row>
          <xdr:rowOff>9525</xdr:rowOff>
        </xdr:to>
        <xdr:sp macro="" textlink="">
          <xdr:nvSpPr>
            <xdr:cNvPr id="4318" name="Group Box 222" hidden="1">
              <a:extLst>
                <a:ext uri="{63B3BB69-23CF-44E3-9099-C40C66FF867C}">
                  <a14:compatExt spid="_x0000_s4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52</xdr:row>
          <xdr:rowOff>9525</xdr:rowOff>
        </xdr:from>
        <xdr:to>
          <xdr:col>8</xdr:col>
          <xdr:colOff>952500</xdr:colOff>
          <xdr:row>52</xdr:row>
          <xdr:rowOff>857250</xdr:rowOff>
        </xdr:to>
        <xdr:sp macro="" textlink="">
          <xdr:nvSpPr>
            <xdr:cNvPr id="4319" name="Group Box 223" hidden="1">
              <a:extLst>
                <a:ext uri="{63B3BB69-23CF-44E3-9099-C40C66FF867C}">
                  <a14:compatExt spid="_x0000_s4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50</xdr:row>
          <xdr:rowOff>352425</xdr:rowOff>
        </xdr:from>
        <xdr:to>
          <xdr:col>4</xdr:col>
          <xdr:colOff>638175</xdr:colOff>
          <xdr:row>50</xdr:row>
          <xdr:rowOff>581025</xdr:rowOff>
        </xdr:to>
        <xdr:sp macro="" textlink="">
          <xdr:nvSpPr>
            <xdr:cNvPr id="4320" name="Option Button 224" hidden="1">
              <a:extLst>
                <a:ext uri="{63B3BB69-23CF-44E3-9099-C40C66FF867C}">
                  <a14:compatExt spid="_x0000_s4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50</xdr:row>
          <xdr:rowOff>352425</xdr:rowOff>
        </xdr:from>
        <xdr:to>
          <xdr:col>5</xdr:col>
          <xdr:colOff>638175</xdr:colOff>
          <xdr:row>50</xdr:row>
          <xdr:rowOff>581025</xdr:rowOff>
        </xdr:to>
        <xdr:sp macro="" textlink="">
          <xdr:nvSpPr>
            <xdr:cNvPr id="4321" name="Option Button 225" hidden="1">
              <a:extLst>
                <a:ext uri="{63B3BB69-23CF-44E3-9099-C40C66FF867C}">
                  <a14:compatExt spid="_x0000_s4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50</xdr:row>
          <xdr:rowOff>352425</xdr:rowOff>
        </xdr:from>
        <xdr:to>
          <xdr:col>6</xdr:col>
          <xdr:colOff>638175</xdr:colOff>
          <xdr:row>50</xdr:row>
          <xdr:rowOff>581025</xdr:rowOff>
        </xdr:to>
        <xdr:sp macro="" textlink="">
          <xdr:nvSpPr>
            <xdr:cNvPr id="4322" name="Option Button 226" hidden="1">
              <a:extLst>
                <a:ext uri="{63B3BB69-23CF-44E3-9099-C40C66FF867C}">
                  <a14:compatExt spid="_x0000_s4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50</xdr:row>
          <xdr:rowOff>352425</xdr:rowOff>
        </xdr:from>
        <xdr:to>
          <xdr:col>7</xdr:col>
          <xdr:colOff>704850</xdr:colOff>
          <xdr:row>50</xdr:row>
          <xdr:rowOff>581025</xdr:rowOff>
        </xdr:to>
        <xdr:sp macro="" textlink="">
          <xdr:nvSpPr>
            <xdr:cNvPr id="4323" name="Option Button 227" hidden="1">
              <a:extLst>
                <a:ext uri="{63B3BB69-23CF-44E3-9099-C40C66FF867C}">
                  <a14:compatExt spid="_x0000_s4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50</xdr:row>
          <xdr:rowOff>352425</xdr:rowOff>
        </xdr:from>
        <xdr:to>
          <xdr:col>8</xdr:col>
          <xdr:colOff>704850</xdr:colOff>
          <xdr:row>50</xdr:row>
          <xdr:rowOff>581025</xdr:rowOff>
        </xdr:to>
        <xdr:sp macro="" textlink="">
          <xdr:nvSpPr>
            <xdr:cNvPr id="4324" name="Option Button 228" hidden="1">
              <a:extLst>
                <a:ext uri="{63B3BB69-23CF-44E3-9099-C40C66FF867C}">
                  <a14:compatExt spid="_x0000_s4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51</xdr:row>
          <xdr:rowOff>695325</xdr:rowOff>
        </xdr:from>
        <xdr:to>
          <xdr:col>4</xdr:col>
          <xdr:colOff>638175</xdr:colOff>
          <xdr:row>51</xdr:row>
          <xdr:rowOff>923925</xdr:rowOff>
        </xdr:to>
        <xdr:sp macro="" textlink="">
          <xdr:nvSpPr>
            <xdr:cNvPr id="4325" name="Option Button 229" hidden="1">
              <a:extLst>
                <a:ext uri="{63B3BB69-23CF-44E3-9099-C40C66FF867C}">
                  <a14:compatExt spid="_x0000_s4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51</xdr:row>
          <xdr:rowOff>695325</xdr:rowOff>
        </xdr:from>
        <xdr:to>
          <xdr:col>5</xdr:col>
          <xdr:colOff>638175</xdr:colOff>
          <xdr:row>51</xdr:row>
          <xdr:rowOff>923925</xdr:rowOff>
        </xdr:to>
        <xdr:sp macro="" textlink="">
          <xdr:nvSpPr>
            <xdr:cNvPr id="4326" name="Option Button 230" hidden="1">
              <a:extLst>
                <a:ext uri="{63B3BB69-23CF-44E3-9099-C40C66FF867C}">
                  <a14:compatExt spid="_x0000_s4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51</xdr:row>
          <xdr:rowOff>695325</xdr:rowOff>
        </xdr:from>
        <xdr:to>
          <xdr:col>6</xdr:col>
          <xdr:colOff>638175</xdr:colOff>
          <xdr:row>51</xdr:row>
          <xdr:rowOff>923925</xdr:rowOff>
        </xdr:to>
        <xdr:sp macro="" textlink="">
          <xdr:nvSpPr>
            <xdr:cNvPr id="4327" name="Option Button 231" hidden="1">
              <a:extLst>
                <a:ext uri="{63B3BB69-23CF-44E3-9099-C40C66FF867C}">
                  <a14:compatExt spid="_x0000_s4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51</xdr:row>
          <xdr:rowOff>695325</xdr:rowOff>
        </xdr:from>
        <xdr:to>
          <xdr:col>7</xdr:col>
          <xdr:colOff>704850</xdr:colOff>
          <xdr:row>51</xdr:row>
          <xdr:rowOff>923925</xdr:rowOff>
        </xdr:to>
        <xdr:sp macro="" textlink="">
          <xdr:nvSpPr>
            <xdr:cNvPr id="4328" name="Option Button 232" hidden="1">
              <a:extLst>
                <a:ext uri="{63B3BB69-23CF-44E3-9099-C40C66FF867C}">
                  <a14:compatExt spid="_x0000_s4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51</xdr:row>
          <xdr:rowOff>695325</xdr:rowOff>
        </xdr:from>
        <xdr:to>
          <xdr:col>8</xdr:col>
          <xdr:colOff>704850</xdr:colOff>
          <xdr:row>51</xdr:row>
          <xdr:rowOff>923925</xdr:rowOff>
        </xdr:to>
        <xdr:sp macro="" textlink="">
          <xdr:nvSpPr>
            <xdr:cNvPr id="4329" name="Option Button 233" hidden="1">
              <a:extLst>
                <a:ext uri="{63B3BB69-23CF-44E3-9099-C40C66FF867C}">
                  <a14:compatExt spid="_x0000_s4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52</xdr:row>
          <xdr:rowOff>457200</xdr:rowOff>
        </xdr:from>
        <xdr:to>
          <xdr:col>4</xdr:col>
          <xdr:colOff>638175</xdr:colOff>
          <xdr:row>52</xdr:row>
          <xdr:rowOff>685800</xdr:rowOff>
        </xdr:to>
        <xdr:sp macro="" textlink="">
          <xdr:nvSpPr>
            <xdr:cNvPr id="4330" name="Option Button 234" hidden="1">
              <a:extLst>
                <a:ext uri="{63B3BB69-23CF-44E3-9099-C40C66FF867C}">
                  <a14:compatExt spid="_x0000_s4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52</xdr:row>
          <xdr:rowOff>457200</xdr:rowOff>
        </xdr:from>
        <xdr:to>
          <xdr:col>5</xdr:col>
          <xdr:colOff>638175</xdr:colOff>
          <xdr:row>52</xdr:row>
          <xdr:rowOff>685800</xdr:rowOff>
        </xdr:to>
        <xdr:sp macro="" textlink="">
          <xdr:nvSpPr>
            <xdr:cNvPr id="4331" name="Option Button 235" hidden="1">
              <a:extLst>
                <a:ext uri="{63B3BB69-23CF-44E3-9099-C40C66FF867C}">
                  <a14:compatExt spid="_x0000_s4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52</xdr:row>
          <xdr:rowOff>457200</xdr:rowOff>
        </xdr:from>
        <xdr:to>
          <xdr:col>6</xdr:col>
          <xdr:colOff>638175</xdr:colOff>
          <xdr:row>52</xdr:row>
          <xdr:rowOff>685800</xdr:rowOff>
        </xdr:to>
        <xdr:sp macro="" textlink="">
          <xdr:nvSpPr>
            <xdr:cNvPr id="4332" name="Option Button 236" hidden="1">
              <a:extLst>
                <a:ext uri="{63B3BB69-23CF-44E3-9099-C40C66FF867C}">
                  <a14:compatExt spid="_x0000_s4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52</xdr:row>
          <xdr:rowOff>457200</xdr:rowOff>
        </xdr:from>
        <xdr:to>
          <xdr:col>7</xdr:col>
          <xdr:colOff>704850</xdr:colOff>
          <xdr:row>52</xdr:row>
          <xdr:rowOff>685800</xdr:rowOff>
        </xdr:to>
        <xdr:sp macro="" textlink="">
          <xdr:nvSpPr>
            <xdr:cNvPr id="4333" name="Option Button 237" hidden="1">
              <a:extLst>
                <a:ext uri="{63B3BB69-23CF-44E3-9099-C40C66FF867C}">
                  <a14:compatExt spid="_x0000_s4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52</xdr:row>
          <xdr:rowOff>457200</xdr:rowOff>
        </xdr:from>
        <xdr:to>
          <xdr:col>8</xdr:col>
          <xdr:colOff>704850</xdr:colOff>
          <xdr:row>52</xdr:row>
          <xdr:rowOff>685800</xdr:rowOff>
        </xdr:to>
        <xdr:sp macro="" textlink="">
          <xdr:nvSpPr>
            <xdr:cNvPr id="4334" name="Option Button 238" hidden="1">
              <a:extLst>
                <a:ext uri="{63B3BB69-23CF-44E3-9099-C40C66FF867C}">
                  <a14:compatExt spid="_x0000_s4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55</xdr:row>
          <xdr:rowOff>400050</xdr:rowOff>
        </xdr:from>
        <xdr:to>
          <xdr:col>4</xdr:col>
          <xdr:colOff>647700</xdr:colOff>
          <xdr:row>55</xdr:row>
          <xdr:rowOff>628650</xdr:rowOff>
        </xdr:to>
        <xdr:sp macro="" textlink="">
          <xdr:nvSpPr>
            <xdr:cNvPr id="4335" name="Option Button 239" hidden="1">
              <a:extLst>
                <a:ext uri="{63B3BB69-23CF-44E3-9099-C40C66FF867C}">
                  <a14:compatExt spid="_x0000_s4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55</xdr:row>
          <xdr:rowOff>400050</xdr:rowOff>
        </xdr:from>
        <xdr:to>
          <xdr:col>5</xdr:col>
          <xdr:colOff>647700</xdr:colOff>
          <xdr:row>55</xdr:row>
          <xdr:rowOff>628650</xdr:rowOff>
        </xdr:to>
        <xdr:sp macro="" textlink="">
          <xdr:nvSpPr>
            <xdr:cNvPr id="4336" name="Option Button 240" hidden="1">
              <a:extLst>
                <a:ext uri="{63B3BB69-23CF-44E3-9099-C40C66FF867C}">
                  <a14:compatExt spid="_x0000_s4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0</xdr:rowOff>
        </xdr:from>
        <xdr:to>
          <xdr:col>6</xdr:col>
          <xdr:colOff>0</xdr:colOff>
          <xdr:row>56</xdr:row>
          <xdr:rowOff>0</xdr:rowOff>
        </xdr:to>
        <xdr:sp macro="" textlink="">
          <xdr:nvSpPr>
            <xdr:cNvPr id="4337" name="Group Box 241" hidden="1">
              <a:extLst>
                <a:ext uri="{63B3BB69-23CF-44E3-9099-C40C66FF867C}">
                  <a14:compatExt spid="_x0000_s4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2667000</xdr:colOff>
          <xdr:row>56</xdr:row>
          <xdr:rowOff>0</xdr:rowOff>
        </xdr:from>
        <xdr:to>
          <xdr:col>9</xdr:col>
          <xdr:colOff>0</xdr:colOff>
          <xdr:row>57</xdr:row>
          <xdr:rowOff>9525</xdr:rowOff>
        </xdr:to>
        <xdr:sp macro="" textlink="">
          <xdr:nvSpPr>
            <xdr:cNvPr id="4338" name="Group Box 242" hidden="1">
              <a:extLst>
                <a:ext uri="{63B3BB69-23CF-44E3-9099-C40C66FF867C}">
                  <a14:compatExt spid="_x0000_s4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2667000</xdr:colOff>
          <xdr:row>57</xdr:row>
          <xdr:rowOff>9525</xdr:rowOff>
        </xdr:from>
        <xdr:to>
          <xdr:col>8</xdr:col>
          <xdr:colOff>952500</xdr:colOff>
          <xdr:row>57</xdr:row>
          <xdr:rowOff>704850</xdr:rowOff>
        </xdr:to>
        <xdr:sp macro="" textlink="">
          <xdr:nvSpPr>
            <xdr:cNvPr id="4339" name="Group Box 243" hidden="1">
              <a:extLst>
                <a:ext uri="{63B3BB69-23CF-44E3-9099-C40C66FF867C}">
                  <a14:compatExt spid="_x0000_s4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57</xdr:row>
          <xdr:rowOff>704850</xdr:rowOff>
        </xdr:from>
        <xdr:to>
          <xdr:col>9</xdr:col>
          <xdr:colOff>9525</xdr:colOff>
          <xdr:row>58</xdr:row>
          <xdr:rowOff>714375</xdr:rowOff>
        </xdr:to>
        <xdr:sp macro="" textlink="">
          <xdr:nvSpPr>
            <xdr:cNvPr id="4340" name="Group Box 244" hidden="1">
              <a:extLst>
                <a:ext uri="{63B3BB69-23CF-44E3-9099-C40C66FF867C}">
                  <a14:compatExt spid="_x0000_s4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56</xdr:row>
          <xdr:rowOff>400050</xdr:rowOff>
        </xdr:from>
        <xdr:to>
          <xdr:col>4</xdr:col>
          <xdr:colOff>647700</xdr:colOff>
          <xdr:row>56</xdr:row>
          <xdr:rowOff>628650</xdr:rowOff>
        </xdr:to>
        <xdr:sp macro="" textlink="">
          <xdr:nvSpPr>
            <xdr:cNvPr id="4341" name="Option Button 245" hidden="1">
              <a:extLst>
                <a:ext uri="{63B3BB69-23CF-44E3-9099-C40C66FF867C}">
                  <a14:compatExt spid="_x0000_s4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56</xdr:row>
          <xdr:rowOff>400050</xdr:rowOff>
        </xdr:from>
        <xdr:to>
          <xdr:col>5</xdr:col>
          <xdr:colOff>647700</xdr:colOff>
          <xdr:row>56</xdr:row>
          <xdr:rowOff>628650</xdr:rowOff>
        </xdr:to>
        <xdr:sp macro="" textlink="">
          <xdr:nvSpPr>
            <xdr:cNvPr id="4342" name="Option Button 246" hidden="1">
              <a:extLst>
                <a:ext uri="{63B3BB69-23CF-44E3-9099-C40C66FF867C}">
                  <a14:compatExt spid="_x0000_s4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56</xdr:row>
          <xdr:rowOff>400050</xdr:rowOff>
        </xdr:from>
        <xdr:to>
          <xdr:col>6</xdr:col>
          <xdr:colOff>647700</xdr:colOff>
          <xdr:row>56</xdr:row>
          <xdr:rowOff>628650</xdr:rowOff>
        </xdr:to>
        <xdr:sp macro="" textlink="">
          <xdr:nvSpPr>
            <xdr:cNvPr id="4343" name="Option Button 247" hidden="1">
              <a:extLst>
                <a:ext uri="{63B3BB69-23CF-44E3-9099-C40C66FF867C}">
                  <a14:compatExt spid="_x0000_s4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56</xdr:row>
          <xdr:rowOff>400050</xdr:rowOff>
        </xdr:from>
        <xdr:to>
          <xdr:col>7</xdr:col>
          <xdr:colOff>714375</xdr:colOff>
          <xdr:row>56</xdr:row>
          <xdr:rowOff>628650</xdr:rowOff>
        </xdr:to>
        <xdr:sp macro="" textlink="">
          <xdr:nvSpPr>
            <xdr:cNvPr id="4344" name="Option Button 248" hidden="1">
              <a:extLst>
                <a:ext uri="{63B3BB69-23CF-44E3-9099-C40C66FF867C}">
                  <a14:compatExt spid="_x0000_s4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56</xdr:row>
          <xdr:rowOff>400050</xdr:rowOff>
        </xdr:from>
        <xdr:to>
          <xdr:col>8</xdr:col>
          <xdr:colOff>714375</xdr:colOff>
          <xdr:row>56</xdr:row>
          <xdr:rowOff>628650</xdr:rowOff>
        </xdr:to>
        <xdr:sp macro="" textlink="">
          <xdr:nvSpPr>
            <xdr:cNvPr id="4345" name="Option Button 249" hidden="1">
              <a:extLst>
                <a:ext uri="{63B3BB69-23CF-44E3-9099-C40C66FF867C}">
                  <a14:compatExt spid="_x0000_s4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57</xdr:row>
          <xdr:rowOff>400050</xdr:rowOff>
        </xdr:from>
        <xdr:to>
          <xdr:col>4</xdr:col>
          <xdr:colOff>647700</xdr:colOff>
          <xdr:row>57</xdr:row>
          <xdr:rowOff>628650</xdr:rowOff>
        </xdr:to>
        <xdr:sp macro="" textlink="">
          <xdr:nvSpPr>
            <xdr:cNvPr id="4346" name="Option Button 250" hidden="1">
              <a:extLst>
                <a:ext uri="{63B3BB69-23CF-44E3-9099-C40C66FF867C}">
                  <a14:compatExt spid="_x0000_s4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57</xdr:row>
          <xdr:rowOff>400050</xdr:rowOff>
        </xdr:from>
        <xdr:to>
          <xdr:col>5</xdr:col>
          <xdr:colOff>647700</xdr:colOff>
          <xdr:row>57</xdr:row>
          <xdr:rowOff>628650</xdr:rowOff>
        </xdr:to>
        <xdr:sp macro="" textlink="">
          <xdr:nvSpPr>
            <xdr:cNvPr id="4347" name="Option Button 251" hidden="1">
              <a:extLst>
                <a:ext uri="{63B3BB69-23CF-44E3-9099-C40C66FF867C}">
                  <a14:compatExt spid="_x0000_s4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57</xdr:row>
          <xdr:rowOff>400050</xdr:rowOff>
        </xdr:from>
        <xdr:to>
          <xdr:col>6</xdr:col>
          <xdr:colOff>647700</xdr:colOff>
          <xdr:row>57</xdr:row>
          <xdr:rowOff>628650</xdr:rowOff>
        </xdr:to>
        <xdr:sp macro="" textlink="">
          <xdr:nvSpPr>
            <xdr:cNvPr id="4348" name="Option Button 252" hidden="1">
              <a:extLst>
                <a:ext uri="{63B3BB69-23CF-44E3-9099-C40C66FF867C}">
                  <a14:compatExt spid="_x0000_s4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57</xdr:row>
          <xdr:rowOff>400050</xdr:rowOff>
        </xdr:from>
        <xdr:to>
          <xdr:col>7</xdr:col>
          <xdr:colOff>714375</xdr:colOff>
          <xdr:row>57</xdr:row>
          <xdr:rowOff>628650</xdr:rowOff>
        </xdr:to>
        <xdr:sp macro="" textlink="">
          <xdr:nvSpPr>
            <xdr:cNvPr id="4349" name="Option Button 253" hidden="1">
              <a:extLst>
                <a:ext uri="{63B3BB69-23CF-44E3-9099-C40C66FF867C}">
                  <a14:compatExt spid="_x0000_s4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57</xdr:row>
          <xdr:rowOff>400050</xdr:rowOff>
        </xdr:from>
        <xdr:to>
          <xdr:col>8</xdr:col>
          <xdr:colOff>714375</xdr:colOff>
          <xdr:row>57</xdr:row>
          <xdr:rowOff>628650</xdr:rowOff>
        </xdr:to>
        <xdr:sp macro="" textlink="">
          <xdr:nvSpPr>
            <xdr:cNvPr id="4350" name="Option Button 254" hidden="1">
              <a:extLst>
                <a:ext uri="{63B3BB69-23CF-44E3-9099-C40C66FF867C}">
                  <a14:compatExt spid="_x0000_s4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58</xdr:row>
          <xdr:rowOff>400050</xdr:rowOff>
        </xdr:from>
        <xdr:to>
          <xdr:col>4</xdr:col>
          <xdr:colOff>647700</xdr:colOff>
          <xdr:row>58</xdr:row>
          <xdr:rowOff>628650</xdr:rowOff>
        </xdr:to>
        <xdr:sp macro="" textlink="">
          <xdr:nvSpPr>
            <xdr:cNvPr id="4351" name="Option Button 255" hidden="1">
              <a:extLst>
                <a:ext uri="{63B3BB69-23CF-44E3-9099-C40C66FF867C}">
                  <a14:compatExt spid="_x0000_s4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58</xdr:row>
          <xdr:rowOff>400050</xdr:rowOff>
        </xdr:from>
        <xdr:to>
          <xdr:col>5</xdr:col>
          <xdr:colOff>647700</xdr:colOff>
          <xdr:row>58</xdr:row>
          <xdr:rowOff>628650</xdr:rowOff>
        </xdr:to>
        <xdr:sp macro="" textlink="">
          <xdr:nvSpPr>
            <xdr:cNvPr id="4352" name="Option Button 256" hidden="1">
              <a:extLst>
                <a:ext uri="{63B3BB69-23CF-44E3-9099-C40C66FF867C}">
                  <a14:compatExt spid="_x0000_s4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58</xdr:row>
          <xdr:rowOff>400050</xdr:rowOff>
        </xdr:from>
        <xdr:to>
          <xdr:col>6</xdr:col>
          <xdr:colOff>647700</xdr:colOff>
          <xdr:row>58</xdr:row>
          <xdr:rowOff>628650</xdr:rowOff>
        </xdr:to>
        <xdr:sp macro="" textlink="">
          <xdr:nvSpPr>
            <xdr:cNvPr id="4353" name="Option Button 257" hidden="1">
              <a:extLst>
                <a:ext uri="{63B3BB69-23CF-44E3-9099-C40C66FF867C}">
                  <a14:compatExt spid="_x0000_s4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58</xdr:row>
          <xdr:rowOff>400050</xdr:rowOff>
        </xdr:from>
        <xdr:to>
          <xdr:col>7</xdr:col>
          <xdr:colOff>714375</xdr:colOff>
          <xdr:row>58</xdr:row>
          <xdr:rowOff>628650</xdr:rowOff>
        </xdr:to>
        <xdr:sp macro="" textlink="">
          <xdr:nvSpPr>
            <xdr:cNvPr id="4354" name="Option Button 258" hidden="1">
              <a:extLst>
                <a:ext uri="{63B3BB69-23CF-44E3-9099-C40C66FF867C}">
                  <a14:compatExt spid="_x0000_s4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58</xdr:row>
          <xdr:rowOff>400050</xdr:rowOff>
        </xdr:from>
        <xdr:to>
          <xdr:col>8</xdr:col>
          <xdr:colOff>714375</xdr:colOff>
          <xdr:row>58</xdr:row>
          <xdr:rowOff>628650</xdr:rowOff>
        </xdr:to>
        <xdr:sp macro="" textlink="">
          <xdr:nvSpPr>
            <xdr:cNvPr id="4355" name="Option Button 259" hidden="1">
              <a:extLst>
                <a:ext uri="{63B3BB69-23CF-44E3-9099-C40C66FF867C}">
                  <a14:compatExt spid="_x0000_s435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6" Type="http://schemas.openxmlformats.org/officeDocument/2006/relationships/ctrlProp" Target="../ctrlProps/ctrlProp72.xml"/><Relationship Id="rId7" Type="http://schemas.openxmlformats.org/officeDocument/2006/relationships/ctrlProp" Target="../ctrlProps/ctrlProp3.xml"/><Relationship Id="rId71" Type="http://schemas.openxmlformats.org/officeDocument/2006/relationships/ctrlProp" Target="../ctrlProps/ctrlProp67.xml"/><Relationship Id="rId2" Type="http://schemas.openxmlformats.org/officeDocument/2006/relationships/drawing" Target="../drawings/drawing1.xml"/><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5" Type="http://schemas.openxmlformats.org/officeDocument/2006/relationships/ctrlProp" Target="../ctrlProps/ctrlProp1.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4" Type="http://schemas.openxmlformats.org/officeDocument/2006/relationships/vmlDrawing" Target="../drawings/vmlDrawing4.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3" Type="http://schemas.openxmlformats.org/officeDocument/2006/relationships/vmlDrawing" Target="../drawings/vmlDrawing3.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88.xml"/><Relationship Id="rId21" Type="http://schemas.openxmlformats.org/officeDocument/2006/relationships/ctrlProp" Target="../ctrlProps/ctrlProp92.xml"/><Relationship Id="rId42" Type="http://schemas.openxmlformats.org/officeDocument/2006/relationships/ctrlProp" Target="../ctrlProps/ctrlProp113.xml"/><Relationship Id="rId63" Type="http://schemas.openxmlformats.org/officeDocument/2006/relationships/ctrlProp" Target="../ctrlProps/ctrlProp134.xml"/><Relationship Id="rId84" Type="http://schemas.openxmlformats.org/officeDocument/2006/relationships/ctrlProp" Target="../ctrlProps/ctrlProp155.xml"/><Relationship Id="rId138" Type="http://schemas.openxmlformats.org/officeDocument/2006/relationships/ctrlProp" Target="../ctrlProps/ctrlProp209.xml"/><Relationship Id="rId159" Type="http://schemas.openxmlformats.org/officeDocument/2006/relationships/ctrlProp" Target="../ctrlProps/ctrlProp230.xml"/><Relationship Id="rId170" Type="http://schemas.openxmlformats.org/officeDocument/2006/relationships/ctrlProp" Target="../ctrlProps/ctrlProp241.xml"/><Relationship Id="rId191" Type="http://schemas.openxmlformats.org/officeDocument/2006/relationships/ctrlProp" Target="../ctrlProps/ctrlProp262.xml"/><Relationship Id="rId205" Type="http://schemas.openxmlformats.org/officeDocument/2006/relationships/ctrlProp" Target="../ctrlProps/ctrlProp276.xml"/><Relationship Id="rId226" Type="http://schemas.openxmlformats.org/officeDocument/2006/relationships/ctrlProp" Target="../ctrlProps/ctrlProp297.xml"/><Relationship Id="rId247" Type="http://schemas.openxmlformats.org/officeDocument/2006/relationships/ctrlProp" Target="../ctrlProps/ctrlProp318.xml"/><Relationship Id="rId107" Type="http://schemas.openxmlformats.org/officeDocument/2006/relationships/ctrlProp" Target="../ctrlProps/ctrlProp178.xml"/><Relationship Id="rId11" Type="http://schemas.openxmlformats.org/officeDocument/2006/relationships/ctrlProp" Target="../ctrlProps/ctrlProp82.xml"/><Relationship Id="rId32" Type="http://schemas.openxmlformats.org/officeDocument/2006/relationships/ctrlProp" Target="../ctrlProps/ctrlProp103.xml"/><Relationship Id="rId53" Type="http://schemas.openxmlformats.org/officeDocument/2006/relationships/ctrlProp" Target="../ctrlProps/ctrlProp124.xml"/><Relationship Id="rId74" Type="http://schemas.openxmlformats.org/officeDocument/2006/relationships/ctrlProp" Target="../ctrlProps/ctrlProp145.xml"/><Relationship Id="rId128" Type="http://schemas.openxmlformats.org/officeDocument/2006/relationships/ctrlProp" Target="../ctrlProps/ctrlProp199.xml"/><Relationship Id="rId149" Type="http://schemas.openxmlformats.org/officeDocument/2006/relationships/ctrlProp" Target="../ctrlProps/ctrlProp220.xml"/><Relationship Id="rId5" Type="http://schemas.openxmlformats.org/officeDocument/2006/relationships/ctrlProp" Target="../ctrlProps/ctrlProp76.xml"/><Relationship Id="rId95" Type="http://schemas.openxmlformats.org/officeDocument/2006/relationships/ctrlProp" Target="../ctrlProps/ctrlProp166.xml"/><Relationship Id="rId160" Type="http://schemas.openxmlformats.org/officeDocument/2006/relationships/ctrlProp" Target="../ctrlProps/ctrlProp231.xml"/><Relationship Id="rId181" Type="http://schemas.openxmlformats.org/officeDocument/2006/relationships/ctrlProp" Target="../ctrlProps/ctrlProp252.xml"/><Relationship Id="rId216" Type="http://schemas.openxmlformats.org/officeDocument/2006/relationships/ctrlProp" Target="../ctrlProps/ctrlProp287.xml"/><Relationship Id="rId237" Type="http://schemas.openxmlformats.org/officeDocument/2006/relationships/ctrlProp" Target="../ctrlProps/ctrlProp308.xml"/><Relationship Id="rId22" Type="http://schemas.openxmlformats.org/officeDocument/2006/relationships/ctrlProp" Target="../ctrlProps/ctrlProp93.xml"/><Relationship Id="rId43" Type="http://schemas.openxmlformats.org/officeDocument/2006/relationships/ctrlProp" Target="../ctrlProps/ctrlProp114.xml"/><Relationship Id="rId64" Type="http://schemas.openxmlformats.org/officeDocument/2006/relationships/ctrlProp" Target="../ctrlProps/ctrlProp135.xml"/><Relationship Id="rId118" Type="http://schemas.openxmlformats.org/officeDocument/2006/relationships/ctrlProp" Target="../ctrlProps/ctrlProp189.xml"/><Relationship Id="rId139" Type="http://schemas.openxmlformats.org/officeDocument/2006/relationships/ctrlProp" Target="../ctrlProps/ctrlProp210.xml"/><Relationship Id="rId85" Type="http://schemas.openxmlformats.org/officeDocument/2006/relationships/ctrlProp" Target="../ctrlProps/ctrlProp156.xml"/><Relationship Id="rId150" Type="http://schemas.openxmlformats.org/officeDocument/2006/relationships/ctrlProp" Target="../ctrlProps/ctrlProp221.xml"/><Relationship Id="rId171" Type="http://schemas.openxmlformats.org/officeDocument/2006/relationships/ctrlProp" Target="../ctrlProps/ctrlProp242.xml"/><Relationship Id="rId192" Type="http://schemas.openxmlformats.org/officeDocument/2006/relationships/ctrlProp" Target="../ctrlProps/ctrlProp263.xml"/><Relationship Id="rId206" Type="http://schemas.openxmlformats.org/officeDocument/2006/relationships/ctrlProp" Target="../ctrlProps/ctrlProp277.xml"/><Relationship Id="rId227" Type="http://schemas.openxmlformats.org/officeDocument/2006/relationships/ctrlProp" Target="../ctrlProps/ctrlProp298.xml"/><Relationship Id="rId248" Type="http://schemas.openxmlformats.org/officeDocument/2006/relationships/ctrlProp" Target="../ctrlProps/ctrlProp319.xml"/><Relationship Id="rId12" Type="http://schemas.openxmlformats.org/officeDocument/2006/relationships/ctrlProp" Target="../ctrlProps/ctrlProp83.xml"/><Relationship Id="rId33" Type="http://schemas.openxmlformats.org/officeDocument/2006/relationships/ctrlProp" Target="../ctrlProps/ctrlProp104.xml"/><Relationship Id="rId108" Type="http://schemas.openxmlformats.org/officeDocument/2006/relationships/ctrlProp" Target="../ctrlProps/ctrlProp179.xml"/><Relationship Id="rId129" Type="http://schemas.openxmlformats.org/officeDocument/2006/relationships/ctrlProp" Target="../ctrlProps/ctrlProp200.xml"/><Relationship Id="rId54" Type="http://schemas.openxmlformats.org/officeDocument/2006/relationships/ctrlProp" Target="../ctrlProps/ctrlProp125.xml"/><Relationship Id="rId70" Type="http://schemas.openxmlformats.org/officeDocument/2006/relationships/ctrlProp" Target="../ctrlProps/ctrlProp141.xml"/><Relationship Id="rId75" Type="http://schemas.openxmlformats.org/officeDocument/2006/relationships/ctrlProp" Target="../ctrlProps/ctrlProp146.xml"/><Relationship Id="rId91" Type="http://schemas.openxmlformats.org/officeDocument/2006/relationships/ctrlProp" Target="../ctrlProps/ctrlProp162.xml"/><Relationship Id="rId96" Type="http://schemas.openxmlformats.org/officeDocument/2006/relationships/ctrlProp" Target="../ctrlProps/ctrlProp167.xml"/><Relationship Id="rId140" Type="http://schemas.openxmlformats.org/officeDocument/2006/relationships/ctrlProp" Target="../ctrlProps/ctrlProp211.xml"/><Relationship Id="rId145" Type="http://schemas.openxmlformats.org/officeDocument/2006/relationships/ctrlProp" Target="../ctrlProps/ctrlProp216.xml"/><Relationship Id="rId161" Type="http://schemas.openxmlformats.org/officeDocument/2006/relationships/ctrlProp" Target="../ctrlProps/ctrlProp232.xml"/><Relationship Id="rId166" Type="http://schemas.openxmlformats.org/officeDocument/2006/relationships/ctrlProp" Target="../ctrlProps/ctrlProp237.xml"/><Relationship Id="rId182" Type="http://schemas.openxmlformats.org/officeDocument/2006/relationships/ctrlProp" Target="../ctrlProps/ctrlProp253.xml"/><Relationship Id="rId187" Type="http://schemas.openxmlformats.org/officeDocument/2006/relationships/ctrlProp" Target="../ctrlProps/ctrlProp258.xml"/><Relationship Id="rId217" Type="http://schemas.openxmlformats.org/officeDocument/2006/relationships/ctrlProp" Target="../ctrlProps/ctrlProp288.xml"/><Relationship Id="rId1" Type="http://schemas.openxmlformats.org/officeDocument/2006/relationships/printerSettings" Target="../printerSettings/printerSettings4.bin"/><Relationship Id="rId6" Type="http://schemas.openxmlformats.org/officeDocument/2006/relationships/ctrlProp" Target="../ctrlProps/ctrlProp77.xml"/><Relationship Id="rId212" Type="http://schemas.openxmlformats.org/officeDocument/2006/relationships/ctrlProp" Target="../ctrlProps/ctrlProp283.xml"/><Relationship Id="rId233" Type="http://schemas.openxmlformats.org/officeDocument/2006/relationships/ctrlProp" Target="../ctrlProps/ctrlProp304.xml"/><Relationship Id="rId238" Type="http://schemas.openxmlformats.org/officeDocument/2006/relationships/ctrlProp" Target="../ctrlProps/ctrlProp309.xml"/><Relationship Id="rId254" Type="http://schemas.openxmlformats.org/officeDocument/2006/relationships/ctrlProp" Target="../ctrlProps/ctrlProp325.xml"/><Relationship Id="rId23" Type="http://schemas.openxmlformats.org/officeDocument/2006/relationships/ctrlProp" Target="../ctrlProps/ctrlProp94.xml"/><Relationship Id="rId28" Type="http://schemas.openxmlformats.org/officeDocument/2006/relationships/ctrlProp" Target="../ctrlProps/ctrlProp99.xml"/><Relationship Id="rId49" Type="http://schemas.openxmlformats.org/officeDocument/2006/relationships/ctrlProp" Target="../ctrlProps/ctrlProp120.xml"/><Relationship Id="rId114" Type="http://schemas.openxmlformats.org/officeDocument/2006/relationships/ctrlProp" Target="../ctrlProps/ctrlProp185.xml"/><Relationship Id="rId119" Type="http://schemas.openxmlformats.org/officeDocument/2006/relationships/ctrlProp" Target="../ctrlProps/ctrlProp190.xml"/><Relationship Id="rId44" Type="http://schemas.openxmlformats.org/officeDocument/2006/relationships/ctrlProp" Target="../ctrlProps/ctrlProp115.xml"/><Relationship Id="rId60" Type="http://schemas.openxmlformats.org/officeDocument/2006/relationships/ctrlProp" Target="../ctrlProps/ctrlProp131.xml"/><Relationship Id="rId65" Type="http://schemas.openxmlformats.org/officeDocument/2006/relationships/ctrlProp" Target="../ctrlProps/ctrlProp136.xml"/><Relationship Id="rId81" Type="http://schemas.openxmlformats.org/officeDocument/2006/relationships/ctrlProp" Target="../ctrlProps/ctrlProp152.xml"/><Relationship Id="rId86" Type="http://schemas.openxmlformats.org/officeDocument/2006/relationships/ctrlProp" Target="../ctrlProps/ctrlProp157.xml"/><Relationship Id="rId130" Type="http://schemas.openxmlformats.org/officeDocument/2006/relationships/ctrlProp" Target="../ctrlProps/ctrlProp201.xml"/><Relationship Id="rId135" Type="http://schemas.openxmlformats.org/officeDocument/2006/relationships/ctrlProp" Target="../ctrlProps/ctrlProp206.xml"/><Relationship Id="rId151" Type="http://schemas.openxmlformats.org/officeDocument/2006/relationships/ctrlProp" Target="../ctrlProps/ctrlProp222.xml"/><Relationship Id="rId156" Type="http://schemas.openxmlformats.org/officeDocument/2006/relationships/ctrlProp" Target="../ctrlProps/ctrlProp227.xml"/><Relationship Id="rId177" Type="http://schemas.openxmlformats.org/officeDocument/2006/relationships/ctrlProp" Target="../ctrlProps/ctrlProp248.xml"/><Relationship Id="rId198" Type="http://schemas.openxmlformats.org/officeDocument/2006/relationships/ctrlProp" Target="../ctrlProps/ctrlProp269.xml"/><Relationship Id="rId172" Type="http://schemas.openxmlformats.org/officeDocument/2006/relationships/ctrlProp" Target="../ctrlProps/ctrlProp243.xml"/><Relationship Id="rId193" Type="http://schemas.openxmlformats.org/officeDocument/2006/relationships/ctrlProp" Target="../ctrlProps/ctrlProp264.xml"/><Relationship Id="rId202" Type="http://schemas.openxmlformats.org/officeDocument/2006/relationships/ctrlProp" Target="../ctrlProps/ctrlProp273.xml"/><Relationship Id="rId207" Type="http://schemas.openxmlformats.org/officeDocument/2006/relationships/ctrlProp" Target="../ctrlProps/ctrlProp278.xml"/><Relationship Id="rId223" Type="http://schemas.openxmlformats.org/officeDocument/2006/relationships/ctrlProp" Target="../ctrlProps/ctrlProp294.xml"/><Relationship Id="rId228" Type="http://schemas.openxmlformats.org/officeDocument/2006/relationships/ctrlProp" Target="../ctrlProps/ctrlProp299.xml"/><Relationship Id="rId244" Type="http://schemas.openxmlformats.org/officeDocument/2006/relationships/ctrlProp" Target="../ctrlProps/ctrlProp315.xml"/><Relationship Id="rId249" Type="http://schemas.openxmlformats.org/officeDocument/2006/relationships/ctrlProp" Target="../ctrlProps/ctrlProp320.xml"/><Relationship Id="rId13" Type="http://schemas.openxmlformats.org/officeDocument/2006/relationships/ctrlProp" Target="../ctrlProps/ctrlProp84.xml"/><Relationship Id="rId18" Type="http://schemas.openxmlformats.org/officeDocument/2006/relationships/ctrlProp" Target="../ctrlProps/ctrlProp89.xml"/><Relationship Id="rId39" Type="http://schemas.openxmlformats.org/officeDocument/2006/relationships/ctrlProp" Target="../ctrlProps/ctrlProp110.xml"/><Relationship Id="rId109" Type="http://schemas.openxmlformats.org/officeDocument/2006/relationships/ctrlProp" Target="../ctrlProps/ctrlProp180.xml"/><Relationship Id="rId34" Type="http://schemas.openxmlformats.org/officeDocument/2006/relationships/ctrlProp" Target="../ctrlProps/ctrlProp105.xml"/><Relationship Id="rId50" Type="http://schemas.openxmlformats.org/officeDocument/2006/relationships/ctrlProp" Target="../ctrlProps/ctrlProp121.xml"/><Relationship Id="rId55" Type="http://schemas.openxmlformats.org/officeDocument/2006/relationships/ctrlProp" Target="../ctrlProps/ctrlProp126.xml"/><Relationship Id="rId76" Type="http://schemas.openxmlformats.org/officeDocument/2006/relationships/ctrlProp" Target="../ctrlProps/ctrlProp147.xml"/><Relationship Id="rId97" Type="http://schemas.openxmlformats.org/officeDocument/2006/relationships/ctrlProp" Target="../ctrlProps/ctrlProp168.xml"/><Relationship Id="rId104" Type="http://schemas.openxmlformats.org/officeDocument/2006/relationships/ctrlProp" Target="../ctrlProps/ctrlProp175.xml"/><Relationship Id="rId120" Type="http://schemas.openxmlformats.org/officeDocument/2006/relationships/ctrlProp" Target="../ctrlProps/ctrlProp191.xml"/><Relationship Id="rId125" Type="http://schemas.openxmlformats.org/officeDocument/2006/relationships/ctrlProp" Target="../ctrlProps/ctrlProp196.xml"/><Relationship Id="rId141" Type="http://schemas.openxmlformats.org/officeDocument/2006/relationships/ctrlProp" Target="../ctrlProps/ctrlProp212.xml"/><Relationship Id="rId146" Type="http://schemas.openxmlformats.org/officeDocument/2006/relationships/ctrlProp" Target="../ctrlProps/ctrlProp217.xml"/><Relationship Id="rId167" Type="http://schemas.openxmlformats.org/officeDocument/2006/relationships/ctrlProp" Target="../ctrlProps/ctrlProp238.xml"/><Relationship Id="rId188" Type="http://schemas.openxmlformats.org/officeDocument/2006/relationships/ctrlProp" Target="../ctrlProps/ctrlProp259.xml"/><Relationship Id="rId7" Type="http://schemas.openxmlformats.org/officeDocument/2006/relationships/ctrlProp" Target="../ctrlProps/ctrlProp78.xml"/><Relationship Id="rId71" Type="http://schemas.openxmlformats.org/officeDocument/2006/relationships/ctrlProp" Target="../ctrlProps/ctrlProp142.xml"/><Relationship Id="rId92" Type="http://schemas.openxmlformats.org/officeDocument/2006/relationships/ctrlProp" Target="../ctrlProps/ctrlProp163.xml"/><Relationship Id="rId162" Type="http://schemas.openxmlformats.org/officeDocument/2006/relationships/ctrlProp" Target="../ctrlProps/ctrlProp233.xml"/><Relationship Id="rId183" Type="http://schemas.openxmlformats.org/officeDocument/2006/relationships/ctrlProp" Target="../ctrlProps/ctrlProp254.xml"/><Relationship Id="rId213" Type="http://schemas.openxmlformats.org/officeDocument/2006/relationships/ctrlProp" Target="../ctrlProps/ctrlProp284.xml"/><Relationship Id="rId218" Type="http://schemas.openxmlformats.org/officeDocument/2006/relationships/ctrlProp" Target="../ctrlProps/ctrlProp289.xml"/><Relationship Id="rId234" Type="http://schemas.openxmlformats.org/officeDocument/2006/relationships/ctrlProp" Target="../ctrlProps/ctrlProp305.xml"/><Relationship Id="rId239" Type="http://schemas.openxmlformats.org/officeDocument/2006/relationships/ctrlProp" Target="../ctrlProps/ctrlProp310.xml"/><Relationship Id="rId2" Type="http://schemas.openxmlformats.org/officeDocument/2006/relationships/drawing" Target="../drawings/drawing2.xml"/><Relationship Id="rId29" Type="http://schemas.openxmlformats.org/officeDocument/2006/relationships/ctrlProp" Target="../ctrlProps/ctrlProp100.xml"/><Relationship Id="rId250" Type="http://schemas.openxmlformats.org/officeDocument/2006/relationships/ctrlProp" Target="../ctrlProps/ctrlProp321.xml"/><Relationship Id="rId24" Type="http://schemas.openxmlformats.org/officeDocument/2006/relationships/ctrlProp" Target="../ctrlProps/ctrlProp95.xml"/><Relationship Id="rId40" Type="http://schemas.openxmlformats.org/officeDocument/2006/relationships/ctrlProp" Target="../ctrlProps/ctrlProp111.xml"/><Relationship Id="rId45" Type="http://schemas.openxmlformats.org/officeDocument/2006/relationships/ctrlProp" Target="../ctrlProps/ctrlProp116.xml"/><Relationship Id="rId66" Type="http://schemas.openxmlformats.org/officeDocument/2006/relationships/ctrlProp" Target="../ctrlProps/ctrlProp137.xml"/><Relationship Id="rId87" Type="http://schemas.openxmlformats.org/officeDocument/2006/relationships/ctrlProp" Target="../ctrlProps/ctrlProp158.xml"/><Relationship Id="rId110" Type="http://schemas.openxmlformats.org/officeDocument/2006/relationships/ctrlProp" Target="../ctrlProps/ctrlProp181.xml"/><Relationship Id="rId115" Type="http://schemas.openxmlformats.org/officeDocument/2006/relationships/ctrlProp" Target="../ctrlProps/ctrlProp186.xml"/><Relationship Id="rId131" Type="http://schemas.openxmlformats.org/officeDocument/2006/relationships/ctrlProp" Target="../ctrlProps/ctrlProp202.xml"/><Relationship Id="rId136" Type="http://schemas.openxmlformats.org/officeDocument/2006/relationships/ctrlProp" Target="../ctrlProps/ctrlProp207.xml"/><Relationship Id="rId157" Type="http://schemas.openxmlformats.org/officeDocument/2006/relationships/ctrlProp" Target="../ctrlProps/ctrlProp228.xml"/><Relationship Id="rId178" Type="http://schemas.openxmlformats.org/officeDocument/2006/relationships/ctrlProp" Target="../ctrlProps/ctrlProp249.xml"/><Relationship Id="rId61" Type="http://schemas.openxmlformats.org/officeDocument/2006/relationships/ctrlProp" Target="../ctrlProps/ctrlProp132.xml"/><Relationship Id="rId82" Type="http://schemas.openxmlformats.org/officeDocument/2006/relationships/ctrlProp" Target="../ctrlProps/ctrlProp153.xml"/><Relationship Id="rId152" Type="http://schemas.openxmlformats.org/officeDocument/2006/relationships/ctrlProp" Target="../ctrlProps/ctrlProp223.xml"/><Relationship Id="rId173" Type="http://schemas.openxmlformats.org/officeDocument/2006/relationships/ctrlProp" Target="../ctrlProps/ctrlProp244.xml"/><Relationship Id="rId194" Type="http://schemas.openxmlformats.org/officeDocument/2006/relationships/ctrlProp" Target="../ctrlProps/ctrlProp265.xml"/><Relationship Id="rId199" Type="http://schemas.openxmlformats.org/officeDocument/2006/relationships/ctrlProp" Target="../ctrlProps/ctrlProp270.xml"/><Relationship Id="rId203" Type="http://schemas.openxmlformats.org/officeDocument/2006/relationships/ctrlProp" Target="../ctrlProps/ctrlProp274.xml"/><Relationship Id="rId208" Type="http://schemas.openxmlformats.org/officeDocument/2006/relationships/ctrlProp" Target="../ctrlProps/ctrlProp279.xml"/><Relationship Id="rId229" Type="http://schemas.openxmlformats.org/officeDocument/2006/relationships/ctrlProp" Target="../ctrlProps/ctrlProp300.xml"/><Relationship Id="rId19" Type="http://schemas.openxmlformats.org/officeDocument/2006/relationships/ctrlProp" Target="../ctrlProps/ctrlProp90.xml"/><Relationship Id="rId224" Type="http://schemas.openxmlformats.org/officeDocument/2006/relationships/ctrlProp" Target="../ctrlProps/ctrlProp295.xml"/><Relationship Id="rId240" Type="http://schemas.openxmlformats.org/officeDocument/2006/relationships/ctrlProp" Target="../ctrlProps/ctrlProp311.xml"/><Relationship Id="rId245" Type="http://schemas.openxmlformats.org/officeDocument/2006/relationships/ctrlProp" Target="../ctrlProps/ctrlProp316.xml"/><Relationship Id="rId14" Type="http://schemas.openxmlformats.org/officeDocument/2006/relationships/ctrlProp" Target="../ctrlProps/ctrlProp85.xml"/><Relationship Id="rId30" Type="http://schemas.openxmlformats.org/officeDocument/2006/relationships/ctrlProp" Target="../ctrlProps/ctrlProp101.xml"/><Relationship Id="rId35" Type="http://schemas.openxmlformats.org/officeDocument/2006/relationships/ctrlProp" Target="../ctrlProps/ctrlProp106.xml"/><Relationship Id="rId56" Type="http://schemas.openxmlformats.org/officeDocument/2006/relationships/ctrlProp" Target="../ctrlProps/ctrlProp127.xml"/><Relationship Id="rId77" Type="http://schemas.openxmlformats.org/officeDocument/2006/relationships/ctrlProp" Target="../ctrlProps/ctrlProp148.xml"/><Relationship Id="rId100" Type="http://schemas.openxmlformats.org/officeDocument/2006/relationships/ctrlProp" Target="../ctrlProps/ctrlProp171.xml"/><Relationship Id="rId105" Type="http://schemas.openxmlformats.org/officeDocument/2006/relationships/ctrlProp" Target="../ctrlProps/ctrlProp176.xml"/><Relationship Id="rId126" Type="http://schemas.openxmlformats.org/officeDocument/2006/relationships/ctrlProp" Target="../ctrlProps/ctrlProp197.xml"/><Relationship Id="rId147" Type="http://schemas.openxmlformats.org/officeDocument/2006/relationships/ctrlProp" Target="../ctrlProps/ctrlProp218.xml"/><Relationship Id="rId168" Type="http://schemas.openxmlformats.org/officeDocument/2006/relationships/ctrlProp" Target="../ctrlProps/ctrlProp239.xml"/><Relationship Id="rId8" Type="http://schemas.openxmlformats.org/officeDocument/2006/relationships/ctrlProp" Target="../ctrlProps/ctrlProp79.xml"/><Relationship Id="rId51" Type="http://schemas.openxmlformats.org/officeDocument/2006/relationships/ctrlProp" Target="../ctrlProps/ctrlProp122.xml"/><Relationship Id="rId72" Type="http://schemas.openxmlformats.org/officeDocument/2006/relationships/ctrlProp" Target="../ctrlProps/ctrlProp143.xml"/><Relationship Id="rId93" Type="http://schemas.openxmlformats.org/officeDocument/2006/relationships/ctrlProp" Target="../ctrlProps/ctrlProp164.xml"/><Relationship Id="rId98" Type="http://schemas.openxmlformats.org/officeDocument/2006/relationships/ctrlProp" Target="../ctrlProps/ctrlProp169.xml"/><Relationship Id="rId121" Type="http://schemas.openxmlformats.org/officeDocument/2006/relationships/ctrlProp" Target="../ctrlProps/ctrlProp192.xml"/><Relationship Id="rId142" Type="http://schemas.openxmlformats.org/officeDocument/2006/relationships/ctrlProp" Target="../ctrlProps/ctrlProp213.xml"/><Relationship Id="rId163" Type="http://schemas.openxmlformats.org/officeDocument/2006/relationships/ctrlProp" Target="../ctrlProps/ctrlProp234.xml"/><Relationship Id="rId184" Type="http://schemas.openxmlformats.org/officeDocument/2006/relationships/ctrlProp" Target="../ctrlProps/ctrlProp255.xml"/><Relationship Id="rId189" Type="http://schemas.openxmlformats.org/officeDocument/2006/relationships/ctrlProp" Target="../ctrlProps/ctrlProp260.xml"/><Relationship Id="rId219" Type="http://schemas.openxmlformats.org/officeDocument/2006/relationships/ctrlProp" Target="../ctrlProps/ctrlProp290.xml"/><Relationship Id="rId3" Type="http://schemas.openxmlformats.org/officeDocument/2006/relationships/vmlDrawing" Target="../drawings/vmlDrawing5.vml"/><Relationship Id="rId214" Type="http://schemas.openxmlformats.org/officeDocument/2006/relationships/ctrlProp" Target="../ctrlProps/ctrlProp285.xml"/><Relationship Id="rId230" Type="http://schemas.openxmlformats.org/officeDocument/2006/relationships/ctrlProp" Target="../ctrlProps/ctrlProp301.xml"/><Relationship Id="rId235" Type="http://schemas.openxmlformats.org/officeDocument/2006/relationships/ctrlProp" Target="../ctrlProps/ctrlProp306.xml"/><Relationship Id="rId251" Type="http://schemas.openxmlformats.org/officeDocument/2006/relationships/ctrlProp" Target="../ctrlProps/ctrlProp322.xml"/><Relationship Id="rId25" Type="http://schemas.openxmlformats.org/officeDocument/2006/relationships/ctrlProp" Target="../ctrlProps/ctrlProp96.xml"/><Relationship Id="rId46" Type="http://schemas.openxmlformats.org/officeDocument/2006/relationships/ctrlProp" Target="../ctrlProps/ctrlProp117.xml"/><Relationship Id="rId67" Type="http://schemas.openxmlformats.org/officeDocument/2006/relationships/ctrlProp" Target="../ctrlProps/ctrlProp138.xml"/><Relationship Id="rId116" Type="http://schemas.openxmlformats.org/officeDocument/2006/relationships/ctrlProp" Target="../ctrlProps/ctrlProp187.xml"/><Relationship Id="rId137" Type="http://schemas.openxmlformats.org/officeDocument/2006/relationships/ctrlProp" Target="../ctrlProps/ctrlProp208.xml"/><Relationship Id="rId158" Type="http://schemas.openxmlformats.org/officeDocument/2006/relationships/ctrlProp" Target="../ctrlProps/ctrlProp229.xml"/><Relationship Id="rId20" Type="http://schemas.openxmlformats.org/officeDocument/2006/relationships/ctrlProp" Target="../ctrlProps/ctrlProp91.xml"/><Relationship Id="rId41" Type="http://schemas.openxmlformats.org/officeDocument/2006/relationships/ctrlProp" Target="../ctrlProps/ctrlProp112.xml"/><Relationship Id="rId62" Type="http://schemas.openxmlformats.org/officeDocument/2006/relationships/ctrlProp" Target="../ctrlProps/ctrlProp133.xml"/><Relationship Id="rId83" Type="http://schemas.openxmlformats.org/officeDocument/2006/relationships/ctrlProp" Target="../ctrlProps/ctrlProp154.xml"/><Relationship Id="rId88" Type="http://schemas.openxmlformats.org/officeDocument/2006/relationships/ctrlProp" Target="../ctrlProps/ctrlProp159.xml"/><Relationship Id="rId111" Type="http://schemas.openxmlformats.org/officeDocument/2006/relationships/ctrlProp" Target="../ctrlProps/ctrlProp182.xml"/><Relationship Id="rId132" Type="http://schemas.openxmlformats.org/officeDocument/2006/relationships/ctrlProp" Target="../ctrlProps/ctrlProp203.xml"/><Relationship Id="rId153" Type="http://schemas.openxmlformats.org/officeDocument/2006/relationships/ctrlProp" Target="../ctrlProps/ctrlProp224.xml"/><Relationship Id="rId174" Type="http://schemas.openxmlformats.org/officeDocument/2006/relationships/ctrlProp" Target="../ctrlProps/ctrlProp245.xml"/><Relationship Id="rId179" Type="http://schemas.openxmlformats.org/officeDocument/2006/relationships/ctrlProp" Target="../ctrlProps/ctrlProp250.xml"/><Relationship Id="rId195" Type="http://schemas.openxmlformats.org/officeDocument/2006/relationships/ctrlProp" Target="../ctrlProps/ctrlProp266.xml"/><Relationship Id="rId209" Type="http://schemas.openxmlformats.org/officeDocument/2006/relationships/ctrlProp" Target="../ctrlProps/ctrlProp280.xml"/><Relationship Id="rId190" Type="http://schemas.openxmlformats.org/officeDocument/2006/relationships/ctrlProp" Target="../ctrlProps/ctrlProp261.xml"/><Relationship Id="rId204" Type="http://schemas.openxmlformats.org/officeDocument/2006/relationships/ctrlProp" Target="../ctrlProps/ctrlProp275.xml"/><Relationship Id="rId220" Type="http://schemas.openxmlformats.org/officeDocument/2006/relationships/ctrlProp" Target="../ctrlProps/ctrlProp291.xml"/><Relationship Id="rId225" Type="http://schemas.openxmlformats.org/officeDocument/2006/relationships/ctrlProp" Target="../ctrlProps/ctrlProp296.xml"/><Relationship Id="rId241" Type="http://schemas.openxmlformats.org/officeDocument/2006/relationships/ctrlProp" Target="../ctrlProps/ctrlProp312.xml"/><Relationship Id="rId246" Type="http://schemas.openxmlformats.org/officeDocument/2006/relationships/ctrlProp" Target="../ctrlProps/ctrlProp317.xml"/><Relationship Id="rId15" Type="http://schemas.openxmlformats.org/officeDocument/2006/relationships/ctrlProp" Target="../ctrlProps/ctrlProp86.xml"/><Relationship Id="rId36" Type="http://schemas.openxmlformats.org/officeDocument/2006/relationships/ctrlProp" Target="../ctrlProps/ctrlProp107.xml"/><Relationship Id="rId57" Type="http://schemas.openxmlformats.org/officeDocument/2006/relationships/ctrlProp" Target="../ctrlProps/ctrlProp128.xml"/><Relationship Id="rId106" Type="http://schemas.openxmlformats.org/officeDocument/2006/relationships/ctrlProp" Target="../ctrlProps/ctrlProp177.xml"/><Relationship Id="rId127" Type="http://schemas.openxmlformats.org/officeDocument/2006/relationships/ctrlProp" Target="../ctrlProps/ctrlProp198.xml"/><Relationship Id="rId10" Type="http://schemas.openxmlformats.org/officeDocument/2006/relationships/ctrlProp" Target="../ctrlProps/ctrlProp81.xml"/><Relationship Id="rId31" Type="http://schemas.openxmlformats.org/officeDocument/2006/relationships/ctrlProp" Target="../ctrlProps/ctrlProp102.xml"/><Relationship Id="rId52" Type="http://schemas.openxmlformats.org/officeDocument/2006/relationships/ctrlProp" Target="../ctrlProps/ctrlProp123.xml"/><Relationship Id="rId73" Type="http://schemas.openxmlformats.org/officeDocument/2006/relationships/ctrlProp" Target="../ctrlProps/ctrlProp144.xml"/><Relationship Id="rId78" Type="http://schemas.openxmlformats.org/officeDocument/2006/relationships/ctrlProp" Target="../ctrlProps/ctrlProp149.xml"/><Relationship Id="rId94" Type="http://schemas.openxmlformats.org/officeDocument/2006/relationships/ctrlProp" Target="../ctrlProps/ctrlProp165.xml"/><Relationship Id="rId99" Type="http://schemas.openxmlformats.org/officeDocument/2006/relationships/ctrlProp" Target="../ctrlProps/ctrlProp170.xml"/><Relationship Id="rId101" Type="http://schemas.openxmlformats.org/officeDocument/2006/relationships/ctrlProp" Target="../ctrlProps/ctrlProp172.xml"/><Relationship Id="rId122" Type="http://schemas.openxmlformats.org/officeDocument/2006/relationships/ctrlProp" Target="../ctrlProps/ctrlProp193.xml"/><Relationship Id="rId143" Type="http://schemas.openxmlformats.org/officeDocument/2006/relationships/ctrlProp" Target="../ctrlProps/ctrlProp214.xml"/><Relationship Id="rId148" Type="http://schemas.openxmlformats.org/officeDocument/2006/relationships/ctrlProp" Target="../ctrlProps/ctrlProp219.xml"/><Relationship Id="rId164" Type="http://schemas.openxmlformats.org/officeDocument/2006/relationships/ctrlProp" Target="../ctrlProps/ctrlProp235.xml"/><Relationship Id="rId169" Type="http://schemas.openxmlformats.org/officeDocument/2006/relationships/ctrlProp" Target="../ctrlProps/ctrlProp240.xml"/><Relationship Id="rId185" Type="http://schemas.openxmlformats.org/officeDocument/2006/relationships/ctrlProp" Target="../ctrlProps/ctrlProp256.xml"/><Relationship Id="rId4" Type="http://schemas.openxmlformats.org/officeDocument/2006/relationships/vmlDrawing" Target="../drawings/vmlDrawing6.vml"/><Relationship Id="rId9" Type="http://schemas.openxmlformats.org/officeDocument/2006/relationships/ctrlProp" Target="../ctrlProps/ctrlProp80.xml"/><Relationship Id="rId180" Type="http://schemas.openxmlformats.org/officeDocument/2006/relationships/ctrlProp" Target="../ctrlProps/ctrlProp251.xml"/><Relationship Id="rId210" Type="http://schemas.openxmlformats.org/officeDocument/2006/relationships/ctrlProp" Target="../ctrlProps/ctrlProp281.xml"/><Relationship Id="rId215" Type="http://schemas.openxmlformats.org/officeDocument/2006/relationships/ctrlProp" Target="../ctrlProps/ctrlProp286.xml"/><Relationship Id="rId236" Type="http://schemas.openxmlformats.org/officeDocument/2006/relationships/ctrlProp" Target="../ctrlProps/ctrlProp307.xml"/><Relationship Id="rId26" Type="http://schemas.openxmlformats.org/officeDocument/2006/relationships/ctrlProp" Target="../ctrlProps/ctrlProp97.xml"/><Relationship Id="rId231" Type="http://schemas.openxmlformats.org/officeDocument/2006/relationships/ctrlProp" Target="../ctrlProps/ctrlProp302.xml"/><Relationship Id="rId252" Type="http://schemas.openxmlformats.org/officeDocument/2006/relationships/ctrlProp" Target="../ctrlProps/ctrlProp323.xml"/><Relationship Id="rId47" Type="http://schemas.openxmlformats.org/officeDocument/2006/relationships/ctrlProp" Target="../ctrlProps/ctrlProp118.xml"/><Relationship Id="rId68" Type="http://schemas.openxmlformats.org/officeDocument/2006/relationships/ctrlProp" Target="../ctrlProps/ctrlProp139.xml"/><Relationship Id="rId89" Type="http://schemas.openxmlformats.org/officeDocument/2006/relationships/ctrlProp" Target="../ctrlProps/ctrlProp160.xml"/><Relationship Id="rId112" Type="http://schemas.openxmlformats.org/officeDocument/2006/relationships/ctrlProp" Target="../ctrlProps/ctrlProp183.xml"/><Relationship Id="rId133" Type="http://schemas.openxmlformats.org/officeDocument/2006/relationships/ctrlProp" Target="../ctrlProps/ctrlProp204.xml"/><Relationship Id="rId154" Type="http://schemas.openxmlformats.org/officeDocument/2006/relationships/ctrlProp" Target="../ctrlProps/ctrlProp225.xml"/><Relationship Id="rId175" Type="http://schemas.openxmlformats.org/officeDocument/2006/relationships/ctrlProp" Target="../ctrlProps/ctrlProp246.xml"/><Relationship Id="rId196" Type="http://schemas.openxmlformats.org/officeDocument/2006/relationships/ctrlProp" Target="../ctrlProps/ctrlProp267.xml"/><Relationship Id="rId200" Type="http://schemas.openxmlformats.org/officeDocument/2006/relationships/ctrlProp" Target="../ctrlProps/ctrlProp271.xml"/><Relationship Id="rId16" Type="http://schemas.openxmlformats.org/officeDocument/2006/relationships/ctrlProp" Target="../ctrlProps/ctrlProp87.xml"/><Relationship Id="rId221" Type="http://schemas.openxmlformats.org/officeDocument/2006/relationships/ctrlProp" Target="../ctrlProps/ctrlProp292.xml"/><Relationship Id="rId242" Type="http://schemas.openxmlformats.org/officeDocument/2006/relationships/ctrlProp" Target="../ctrlProps/ctrlProp313.xml"/><Relationship Id="rId37" Type="http://schemas.openxmlformats.org/officeDocument/2006/relationships/ctrlProp" Target="../ctrlProps/ctrlProp108.xml"/><Relationship Id="rId58" Type="http://schemas.openxmlformats.org/officeDocument/2006/relationships/ctrlProp" Target="../ctrlProps/ctrlProp129.xml"/><Relationship Id="rId79" Type="http://schemas.openxmlformats.org/officeDocument/2006/relationships/ctrlProp" Target="../ctrlProps/ctrlProp150.xml"/><Relationship Id="rId102" Type="http://schemas.openxmlformats.org/officeDocument/2006/relationships/ctrlProp" Target="../ctrlProps/ctrlProp173.xml"/><Relationship Id="rId123" Type="http://schemas.openxmlformats.org/officeDocument/2006/relationships/ctrlProp" Target="../ctrlProps/ctrlProp194.xml"/><Relationship Id="rId144" Type="http://schemas.openxmlformats.org/officeDocument/2006/relationships/ctrlProp" Target="../ctrlProps/ctrlProp215.xml"/><Relationship Id="rId90" Type="http://schemas.openxmlformats.org/officeDocument/2006/relationships/ctrlProp" Target="../ctrlProps/ctrlProp161.xml"/><Relationship Id="rId165" Type="http://schemas.openxmlformats.org/officeDocument/2006/relationships/ctrlProp" Target="../ctrlProps/ctrlProp236.xml"/><Relationship Id="rId186" Type="http://schemas.openxmlformats.org/officeDocument/2006/relationships/ctrlProp" Target="../ctrlProps/ctrlProp257.xml"/><Relationship Id="rId211" Type="http://schemas.openxmlformats.org/officeDocument/2006/relationships/ctrlProp" Target="../ctrlProps/ctrlProp282.xml"/><Relationship Id="rId232" Type="http://schemas.openxmlformats.org/officeDocument/2006/relationships/ctrlProp" Target="../ctrlProps/ctrlProp303.xml"/><Relationship Id="rId253" Type="http://schemas.openxmlformats.org/officeDocument/2006/relationships/ctrlProp" Target="../ctrlProps/ctrlProp324.xml"/><Relationship Id="rId27" Type="http://schemas.openxmlformats.org/officeDocument/2006/relationships/ctrlProp" Target="../ctrlProps/ctrlProp98.xml"/><Relationship Id="rId48" Type="http://schemas.openxmlformats.org/officeDocument/2006/relationships/ctrlProp" Target="../ctrlProps/ctrlProp119.xml"/><Relationship Id="rId69" Type="http://schemas.openxmlformats.org/officeDocument/2006/relationships/ctrlProp" Target="../ctrlProps/ctrlProp140.xml"/><Relationship Id="rId113" Type="http://schemas.openxmlformats.org/officeDocument/2006/relationships/ctrlProp" Target="../ctrlProps/ctrlProp184.xml"/><Relationship Id="rId134" Type="http://schemas.openxmlformats.org/officeDocument/2006/relationships/ctrlProp" Target="../ctrlProps/ctrlProp205.xml"/><Relationship Id="rId80" Type="http://schemas.openxmlformats.org/officeDocument/2006/relationships/ctrlProp" Target="../ctrlProps/ctrlProp151.xml"/><Relationship Id="rId155" Type="http://schemas.openxmlformats.org/officeDocument/2006/relationships/ctrlProp" Target="../ctrlProps/ctrlProp226.xml"/><Relationship Id="rId176" Type="http://schemas.openxmlformats.org/officeDocument/2006/relationships/ctrlProp" Target="../ctrlProps/ctrlProp247.xml"/><Relationship Id="rId197" Type="http://schemas.openxmlformats.org/officeDocument/2006/relationships/ctrlProp" Target="../ctrlProps/ctrlProp268.xml"/><Relationship Id="rId201" Type="http://schemas.openxmlformats.org/officeDocument/2006/relationships/ctrlProp" Target="../ctrlProps/ctrlProp272.xml"/><Relationship Id="rId222" Type="http://schemas.openxmlformats.org/officeDocument/2006/relationships/ctrlProp" Target="../ctrlProps/ctrlProp293.xml"/><Relationship Id="rId243" Type="http://schemas.openxmlformats.org/officeDocument/2006/relationships/ctrlProp" Target="../ctrlProps/ctrlProp314.xml"/><Relationship Id="rId17" Type="http://schemas.openxmlformats.org/officeDocument/2006/relationships/ctrlProp" Target="../ctrlProps/ctrlProp88.xml"/><Relationship Id="rId38" Type="http://schemas.openxmlformats.org/officeDocument/2006/relationships/ctrlProp" Target="../ctrlProps/ctrlProp109.xml"/><Relationship Id="rId59" Type="http://schemas.openxmlformats.org/officeDocument/2006/relationships/ctrlProp" Target="../ctrlProps/ctrlProp130.xml"/><Relationship Id="rId103" Type="http://schemas.openxmlformats.org/officeDocument/2006/relationships/ctrlProp" Target="../ctrlProps/ctrlProp174.xml"/><Relationship Id="rId124" Type="http://schemas.openxmlformats.org/officeDocument/2006/relationships/ctrlProp" Target="../ctrlProps/ctrlProp195.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0"/>
  <sheetViews>
    <sheetView view="pageLayout" workbookViewId="0">
      <selection activeCell="A3" sqref="A3"/>
    </sheetView>
  </sheetViews>
  <sheetFormatPr defaultColWidth="7.625" defaultRowHeight="16.5" x14ac:dyDescent="0.2"/>
  <cols>
    <col min="1" max="1" width="89.375" style="22" customWidth="1"/>
    <col min="2" max="9" width="7.625" style="15"/>
    <col min="10" max="10" width="7.125" style="15" customWidth="1"/>
    <col min="11" max="16384" width="7.625" style="15"/>
  </cols>
  <sheetData>
    <row r="1" spans="1:42" ht="12.75" x14ac:dyDescent="0.2">
      <c r="A1" s="107" t="s">
        <v>113</v>
      </c>
    </row>
    <row r="2" spans="1:42" ht="24" customHeight="1" x14ac:dyDescent="0.2">
      <c r="A2" s="108"/>
    </row>
    <row r="3" spans="1:42" ht="48" customHeight="1" x14ac:dyDescent="0.2">
      <c r="A3" s="18" t="s">
        <v>578</v>
      </c>
      <c r="B3" s="16"/>
      <c r="C3" s="16"/>
      <c r="D3" s="16"/>
      <c r="E3" s="16"/>
      <c r="F3" s="16"/>
      <c r="G3" s="16"/>
      <c r="H3" s="16"/>
      <c r="I3" s="16"/>
    </row>
    <row r="4" spans="1:42" ht="24" customHeight="1" x14ac:dyDescent="0.2">
      <c r="A4" s="53" t="s">
        <v>45</v>
      </c>
      <c r="B4" s="16"/>
      <c r="C4" s="16"/>
      <c r="D4" s="16"/>
      <c r="E4" s="16"/>
      <c r="F4" s="16"/>
      <c r="G4" s="16"/>
      <c r="H4" s="16"/>
      <c r="I4" s="16"/>
    </row>
    <row r="5" spans="1:42" ht="48" customHeight="1" x14ac:dyDescent="0.2">
      <c r="A5" s="31" t="s">
        <v>97</v>
      </c>
      <c r="B5" s="16"/>
      <c r="C5" s="16"/>
      <c r="D5" s="16"/>
      <c r="E5" s="16"/>
      <c r="F5" s="16"/>
      <c r="G5" s="16"/>
      <c r="H5" s="16"/>
      <c r="I5" s="16"/>
    </row>
    <row r="6" spans="1:42" ht="48" customHeight="1" x14ac:dyDescent="0.2">
      <c r="A6" s="17" t="s">
        <v>122</v>
      </c>
      <c r="B6" s="16"/>
      <c r="C6" s="16"/>
      <c r="D6" s="16"/>
      <c r="E6" s="16"/>
      <c r="F6" s="16"/>
      <c r="G6" s="16"/>
      <c r="H6" s="16"/>
      <c r="I6" s="16"/>
    </row>
    <row r="7" spans="1:42" ht="48" customHeight="1" x14ac:dyDescent="0.2">
      <c r="A7" s="17" t="s">
        <v>123</v>
      </c>
      <c r="B7" s="16"/>
      <c r="C7" s="16"/>
      <c r="D7" s="16"/>
      <c r="E7" s="16"/>
      <c r="F7" s="16"/>
      <c r="G7" s="16"/>
      <c r="H7" s="16"/>
      <c r="I7" s="16"/>
    </row>
    <row r="8" spans="1:42" ht="48" customHeight="1" x14ac:dyDescent="0.2">
      <c r="A8" s="17" t="s">
        <v>287</v>
      </c>
      <c r="B8" s="16"/>
      <c r="C8" s="16"/>
      <c r="D8" s="16"/>
      <c r="E8" s="16"/>
      <c r="F8" s="16"/>
      <c r="G8" s="16"/>
      <c r="H8" s="16"/>
      <c r="I8" s="16"/>
    </row>
    <row r="9" spans="1:42" ht="24" customHeight="1" x14ac:dyDescent="0.2">
      <c r="A9" s="21" t="s">
        <v>180</v>
      </c>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row>
    <row r="10" spans="1:42" ht="90" customHeight="1" x14ac:dyDescent="0.2">
      <c r="A10" s="20" t="s">
        <v>35</v>
      </c>
    </row>
    <row r="11" spans="1:42" ht="24" customHeight="1" x14ac:dyDescent="0.2">
      <c r="A11" s="21" t="s">
        <v>36</v>
      </c>
    </row>
    <row r="12" spans="1:42" ht="59.25" customHeight="1" x14ac:dyDescent="0.2">
      <c r="A12" s="20" t="s">
        <v>112</v>
      </c>
    </row>
    <row r="13" spans="1:42" s="23" customFormat="1" ht="30" customHeight="1" x14ac:dyDescent="0.2">
      <c r="A13" s="17" t="s">
        <v>179</v>
      </c>
    </row>
    <row r="14" spans="1:42" ht="24" customHeight="1" x14ac:dyDescent="0.2">
      <c r="A14" s="18" t="s">
        <v>37</v>
      </c>
    </row>
    <row r="15" spans="1:42" ht="66.75" customHeight="1" x14ac:dyDescent="0.2">
      <c r="A15" s="30" t="s">
        <v>109</v>
      </c>
    </row>
    <row r="16" spans="1:42" s="23" customFormat="1" ht="48" customHeight="1" x14ac:dyDescent="0.2">
      <c r="A16" s="17" t="s">
        <v>108</v>
      </c>
    </row>
    <row r="17" spans="1:1" ht="24" customHeight="1" x14ac:dyDescent="0.2">
      <c r="A17" s="21" t="s">
        <v>38</v>
      </c>
    </row>
    <row r="18" spans="1:1" ht="75.95" customHeight="1" x14ac:dyDescent="0.2">
      <c r="A18" s="20" t="s">
        <v>15</v>
      </c>
    </row>
    <row r="19" spans="1:1" ht="12.75" x14ac:dyDescent="0.2">
      <c r="A19" s="15"/>
    </row>
    <row r="20" spans="1:1" ht="12.75" x14ac:dyDescent="0.2">
      <c r="A20" s="15"/>
    </row>
  </sheetData>
  <mergeCells count="1">
    <mergeCell ref="A1:A2"/>
  </mergeCells>
  <phoneticPr fontId="3" type="noConversion"/>
  <pageMargins left="0.70866141732283472" right="0.70866141732283472" top="1.2083333333333333" bottom="0.74803149606299213" header="0.31496062992125984" footer="0.31496062992125984"/>
  <pageSetup paperSize="10" scale="77" orientation="portrait" horizontalDpi="4294967292" verticalDpi="4294967292" r:id="rId1"/>
  <headerFooter>
    <oddHeader>&amp;L&amp;G&amp;C&amp;R</oddHeader>
  </headerFooter>
  <legacyDrawingHF r:id="rId2"/>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view="pageLayout" workbookViewId="0">
      <selection activeCell="C22" sqref="C22"/>
    </sheetView>
  </sheetViews>
  <sheetFormatPr defaultColWidth="11" defaultRowHeight="12.75" x14ac:dyDescent="0.2"/>
  <cols>
    <col min="1" max="1" width="31.875" customWidth="1"/>
    <col min="2" max="2" width="22.625" customWidth="1"/>
    <col min="3" max="3" width="30" customWidth="1"/>
    <col min="4" max="4" width="43.625" customWidth="1"/>
    <col min="5" max="5" width="17.25" customWidth="1"/>
  </cols>
  <sheetData>
    <row r="1" spans="1:4" ht="24" customHeight="1" x14ac:dyDescent="0.2">
      <c r="A1" s="117" t="s">
        <v>251</v>
      </c>
      <c r="B1" s="118"/>
      <c r="C1" s="118"/>
      <c r="D1" s="118"/>
    </row>
    <row r="2" spans="1:4" ht="48.95" customHeight="1" x14ac:dyDescent="0.2">
      <c r="A2" s="51" t="s">
        <v>240</v>
      </c>
      <c r="B2" s="126"/>
      <c r="C2" s="126"/>
      <c r="D2" s="126"/>
    </row>
    <row r="3" spans="1:4" ht="50.1" customHeight="1" x14ac:dyDescent="0.2">
      <c r="A3" s="51" t="s">
        <v>241</v>
      </c>
      <c r="B3" s="112"/>
      <c r="C3" s="115"/>
      <c r="D3" s="116"/>
    </row>
    <row r="4" spans="1:4" ht="50.1" customHeight="1" x14ac:dyDescent="0.2">
      <c r="A4" s="51" t="s">
        <v>242</v>
      </c>
      <c r="B4" s="112"/>
      <c r="C4" s="115"/>
      <c r="D4" s="116"/>
    </row>
    <row r="5" spans="1:4" ht="50.1" customHeight="1" x14ac:dyDescent="0.2">
      <c r="A5" s="51" t="s">
        <v>243</v>
      </c>
      <c r="B5" s="112"/>
      <c r="C5" s="115"/>
      <c r="D5" s="116"/>
    </row>
    <row r="6" spans="1:4" ht="33.950000000000003" customHeight="1" x14ac:dyDescent="0.2">
      <c r="A6" s="125" t="s">
        <v>261</v>
      </c>
      <c r="B6" s="126" t="s">
        <v>118</v>
      </c>
      <c r="C6" s="126"/>
      <c r="D6" s="126"/>
    </row>
    <row r="7" spans="1:4" ht="27.95" customHeight="1" x14ac:dyDescent="0.2">
      <c r="A7" s="125"/>
      <c r="B7" s="126" t="s">
        <v>119</v>
      </c>
      <c r="C7" s="126"/>
      <c r="D7" s="126"/>
    </row>
    <row r="8" spans="1:4" ht="30.95" customHeight="1" x14ac:dyDescent="0.2">
      <c r="A8" s="125"/>
      <c r="B8" s="126" t="s">
        <v>120</v>
      </c>
      <c r="C8" s="126"/>
      <c r="D8" s="126"/>
    </row>
    <row r="9" spans="1:4" ht="38.1" customHeight="1" x14ac:dyDescent="0.2">
      <c r="A9" s="125"/>
      <c r="B9" s="126" t="s">
        <v>121</v>
      </c>
      <c r="C9" s="126"/>
      <c r="D9" s="126"/>
    </row>
    <row r="10" spans="1:4" ht="48" customHeight="1" x14ac:dyDescent="0.2">
      <c r="A10" s="51" t="s">
        <v>262</v>
      </c>
      <c r="B10" s="119"/>
      <c r="C10" s="120"/>
      <c r="D10" s="121"/>
    </row>
    <row r="11" spans="1:4" ht="48" customHeight="1" x14ac:dyDescent="0.2">
      <c r="A11" s="32" t="s">
        <v>98</v>
      </c>
      <c r="B11" s="112"/>
      <c r="C11" s="113"/>
      <c r="D11" s="114"/>
    </row>
    <row r="12" spans="1:4" ht="48.95" customHeight="1" x14ac:dyDescent="0.2">
      <c r="A12" s="51" t="s">
        <v>206</v>
      </c>
      <c r="B12" s="112"/>
      <c r="C12" s="115"/>
      <c r="D12" s="116"/>
    </row>
    <row r="13" spans="1:4" ht="50.1" customHeight="1" x14ac:dyDescent="0.2">
      <c r="A13" s="51" t="s">
        <v>207</v>
      </c>
      <c r="B13" s="112"/>
      <c r="C13" s="115"/>
      <c r="D13" s="116"/>
    </row>
    <row r="14" spans="1:4" ht="48.95" customHeight="1" x14ac:dyDescent="0.2">
      <c r="A14" s="51" t="s">
        <v>260</v>
      </c>
      <c r="B14" s="112"/>
      <c r="C14" s="115"/>
      <c r="D14" s="116"/>
    </row>
    <row r="15" spans="1:4" ht="48.95" customHeight="1" x14ac:dyDescent="0.2">
      <c r="A15" s="51" t="s">
        <v>571</v>
      </c>
      <c r="B15" s="112" t="s">
        <v>110</v>
      </c>
      <c r="C15" s="115"/>
      <c r="D15" s="116"/>
    </row>
    <row r="16" spans="1:4" ht="50.1" customHeight="1" x14ac:dyDescent="0.2">
      <c r="A16" s="51" t="s">
        <v>208</v>
      </c>
      <c r="B16" s="126"/>
      <c r="C16" s="126"/>
      <c r="D16" s="126"/>
    </row>
    <row r="17" spans="1:4" ht="45" customHeight="1" x14ac:dyDescent="0.2">
      <c r="A17" s="51" t="s">
        <v>16</v>
      </c>
      <c r="B17" s="127" t="str">
        <f>IF('Min Reqts &amp; Scoring'!A41=25,"Yes","No")</f>
        <v>No</v>
      </c>
      <c r="C17" s="128"/>
      <c r="D17" s="129"/>
    </row>
    <row r="18" spans="1:4" ht="204" customHeight="1" x14ac:dyDescent="0.2">
      <c r="A18" s="51" t="s">
        <v>111</v>
      </c>
      <c r="B18" s="122"/>
      <c r="C18" s="123"/>
      <c r="D18" s="124"/>
    </row>
    <row r="19" spans="1:4" ht="53.1" customHeight="1" x14ac:dyDescent="0.2">
      <c r="A19" s="51" t="s">
        <v>17</v>
      </c>
      <c r="B19" s="109" t="str">
        <f>IF('Min Reqts &amp; Scoring'!K62&lt;=50,"Passe - licença de 1 ano",IF('Min Reqts &amp; Scoring'!K62&gt;=90,"Masters Level - 5 year licence","Advanced Level - 3 year licence"))</f>
        <v>Passe - licença de 1 ano</v>
      </c>
      <c r="C19" s="110"/>
      <c r="D19" s="111"/>
    </row>
    <row r="20" spans="1:4" ht="72" customHeight="1" x14ac:dyDescent="0.2">
      <c r="A20" s="27"/>
      <c r="B20" s="27"/>
      <c r="C20" s="27"/>
      <c r="D20" s="27"/>
    </row>
    <row r="21" spans="1:4" x14ac:dyDescent="0.2">
      <c r="A21" s="27"/>
      <c r="B21" s="27"/>
      <c r="C21" s="27"/>
      <c r="D21" s="27"/>
    </row>
    <row r="22" spans="1:4" x14ac:dyDescent="0.2">
      <c r="A22" s="27"/>
      <c r="B22" s="27"/>
      <c r="C22" s="27"/>
      <c r="D22" s="27"/>
    </row>
    <row r="23" spans="1:4" x14ac:dyDescent="0.2">
      <c r="A23" s="27"/>
      <c r="B23" s="27"/>
      <c r="C23" s="27"/>
      <c r="D23" s="27"/>
    </row>
  </sheetData>
  <mergeCells count="20">
    <mergeCell ref="B5:D5"/>
    <mergeCell ref="B4:D4"/>
    <mergeCell ref="B13:D13"/>
    <mergeCell ref="B14:D14"/>
    <mergeCell ref="B19:D19"/>
    <mergeCell ref="B11:D11"/>
    <mergeCell ref="B15:D15"/>
    <mergeCell ref="A1:D1"/>
    <mergeCell ref="B3:D3"/>
    <mergeCell ref="B12:D12"/>
    <mergeCell ref="B10:D10"/>
    <mergeCell ref="B18:D18"/>
    <mergeCell ref="A6:A9"/>
    <mergeCell ref="B16:D16"/>
    <mergeCell ref="B17:D17"/>
    <mergeCell ref="B2:D2"/>
    <mergeCell ref="B9:D9"/>
    <mergeCell ref="B6:D6"/>
    <mergeCell ref="B7:D7"/>
    <mergeCell ref="B8:D8"/>
  </mergeCells>
  <phoneticPr fontId="3" type="noConversion"/>
  <conditionalFormatting sqref="B17:D17">
    <cfRule type="cellIs" dxfId="1" priority="1" operator="equal">
      <formula>"No"</formula>
    </cfRule>
    <cfRule type="cellIs" dxfId="0" priority="2" operator="equal">
      <formula>"Yes"</formula>
    </cfRule>
  </conditionalFormatting>
  <pageMargins left="0.75000000000000011" right="0.75000000000000011" top="1.3174999999999999" bottom="1" header="0.5" footer="0.5"/>
  <pageSetup paperSize="10" scale="47" orientation="portrait" horizontalDpi="4294967292" verticalDpi="4294967292" r:id="rId1"/>
  <headerFooter>
    <oddHeader>&amp;L&amp;G&amp;C&amp;R</oddHeader>
  </headerFooter>
  <legacyDrawingHF r:id="rId2"/>
  <extLst>
    <ext xmlns:mx="http://schemas.microsoft.com/office/mac/excel/2008/main" uri="http://schemas.microsoft.com/office/mac/excel/2008/main">
      <mx:PLV Mode="1"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1"/>
  <sheetViews>
    <sheetView view="pageLayout" topLeftCell="A14" workbookViewId="0">
      <selection activeCell="C15" sqref="C15"/>
    </sheetView>
  </sheetViews>
  <sheetFormatPr defaultColWidth="11" defaultRowHeight="12.75" x14ac:dyDescent="0.2"/>
  <cols>
    <col min="1" max="2" width="12" customWidth="1"/>
    <col min="3" max="3" width="71" customWidth="1"/>
    <col min="4" max="5" width="15.625" customWidth="1"/>
  </cols>
  <sheetData>
    <row r="1" spans="1:5" ht="86.1" customHeight="1" x14ac:dyDescent="0.2">
      <c r="A1" s="130" t="s">
        <v>238</v>
      </c>
      <c r="B1" s="130"/>
      <c r="C1" s="130"/>
      <c r="D1" s="130"/>
      <c r="E1" s="130"/>
    </row>
    <row r="2" spans="1:5" s="4" customFormat="1" ht="56.1" customHeight="1" thickBot="1" x14ac:dyDescent="0.25">
      <c r="A2" s="2" t="s">
        <v>164</v>
      </c>
      <c r="B2" s="12" t="s">
        <v>165</v>
      </c>
      <c r="C2" s="12" t="s">
        <v>166</v>
      </c>
      <c r="D2" s="77" t="s">
        <v>18</v>
      </c>
      <c r="E2" s="77" t="s">
        <v>19</v>
      </c>
    </row>
    <row r="3" spans="1:5" ht="81" customHeight="1" x14ac:dyDescent="0.2">
      <c r="A3" s="44" t="s">
        <v>167</v>
      </c>
      <c r="B3" s="48" t="s">
        <v>215</v>
      </c>
      <c r="C3" s="54" t="s">
        <v>99</v>
      </c>
      <c r="D3" s="78"/>
      <c r="E3" s="79"/>
    </row>
    <row r="4" spans="1:5" ht="12.95" customHeight="1" x14ac:dyDescent="0.2">
      <c r="A4" s="135" t="s">
        <v>204</v>
      </c>
      <c r="B4" s="137" t="s">
        <v>343</v>
      </c>
      <c r="C4" s="52" t="s">
        <v>124</v>
      </c>
      <c r="D4" s="133"/>
      <c r="E4" s="134"/>
    </row>
    <row r="5" spans="1:5" x14ac:dyDescent="0.2">
      <c r="A5" s="136"/>
      <c r="B5" s="138"/>
      <c r="C5" s="69" t="s">
        <v>181</v>
      </c>
      <c r="D5" s="133"/>
      <c r="E5" s="134"/>
    </row>
    <row r="6" spans="1:5" x14ac:dyDescent="0.2">
      <c r="A6" s="135"/>
      <c r="B6" s="137"/>
      <c r="C6" s="70" t="s">
        <v>569</v>
      </c>
      <c r="D6" s="133"/>
      <c r="E6" s="134"/>
    </row>
    <row r="7" spans="1:5" ht="60" customHeight="1" x14ac:dyDescent="0.2">
      <c r="A7" s="44" t="s">
        <v>125</v>
      </c>
      <c r="B7" s="48" t="s">
        <v>344</v>
      </c>
      <c r="C7" s="71" t="s">
        <v>126</v>
      </c>
      <c r="D7" s="80"/>
      <c r="E7" s="81"/>
    </row>
    <row r="8" spans="1:5" ht="12.95" customHeight="1" x14ac:dyDescent="0.2">
      <c r="A8" s="135" t="s">
        <v>127</v>
      </c>
      <c r="B8" s="137" t="s">
        <v>345</v>
      </c>
      <c r="C8" s="52" t="s">
        <v>128</v>
      </c>
      <c r="D8" s="133"/>
      <c r="E8" s="134"/>
    </row>
    <row r="9" spans="1:5" x14ac:dyDescent="0.2">
      <c r="A9" s="136"/>
      <c r="B9" s="138"/>
      <c r="C9" s="72" t="s">
        <v>182</v>
      </c>
      <c r="D9" s="133"/>
      <c r="E9" s="134"/>
    </row>
    <row r="10" spans="1:5" x14ac:dyDescent="0.2">
      <c r="A10" s="135"/>
      <c r="B10" s="137"/>
      <c r="C10" s="73" t="s">
        <v>183</v>
      </c>
      <c r="D10" s="133"/>
      <c r="E10" s="134"/>
    </row>
    <row r="11" spans="1:5" x14ac:dyDescent="0.2">
      <c r="A11" s="136"/>
      <c r="B11" s="138"/>
      <c r="C11" s="72" t="s">
        <v>184</v>
      </c>
      <c r="D11" s="133"/>
      <c r="E11" s="134"/>
    </row>
    <row r="12" spans="1:5" x14ac:dyDescent="0.2">
      <c r="A12" s="135"/>
      <c r="B12" s="137"/>
      <c r="C12" s="73" t="s">
        <v>185</v>
      </c>
      <c r="D12" s="133"/>
      <c r="E12" s="134"/>
    </row>
    <row r="13" spans="1:5" ht="60" customHeight="1" x14ac:dyDescent="0.2">
      <c r="A13" s="44" t="s">
        <v>129</v>
      </c>
      <c r="B13" s="48" t="s">
        <v>130</v>
      </c>
      <c r="C13" s="71" t="s">
        <v>131</v>
      </c>
      <c r="D13" s="82"/>
      <c r="E13" s="83"/>
    </row>
    <row r="14" spans="1:5" ht="60" customHeight="1" x14ac:dyDescent="0.2">
      <c r="A14" s="55" t="s">
        <v>132</v>
      </c>
      <c r="B14" s="45" t="s">
        <v>133</v>
      </c>
      <c r="C14" s="52" t="s">
        <v>212</v>
      </c>
      <c r="D14" s="80"/>
      <c r="E14" s="83"/>
    </row>
    <row r="15" spans="1:5" ht="60" customHeight="1" x14ac:dyDescent="0.2">
      <c r="A15" s="44" t="s">
        <v>213</v>
      </c>
      <c r="B15" s="48" t="s">
        <v>214</v>
      </c>
      <c r="C15" s="106" t="s">
        <v>579</v>
      </c>
      <c r="D15" s="80"/>
      <c r="E15" s="81"/>
    </row>
    <row r="16" spans="1:5" ht="60" customHeight="1" x14ac:dyDescent="0.2">
      <c r="A16" s="55" t="s">
        <v>267</v>
      </c>
      <c r="B16" s="45" t="s">
        <v>286</v>
      </c>
      <c r="C16" s="52" t="s">
        <v>209</v>
      </c>
      <c r="D16" s="84"/>
      <c r="E16" s="83"/>
    </row>
    <row r="17" spans="1:5" ht="60" customHeight="1" x14ac:dyDescent="0.2">
      <c r="A17" s="44" t="s">
        <v>210</v>
      </c>
      <c r="B17" s="48" t="s">
        <v>211</v>
      </c>
      <c r="C17" s="56" t="s">
        <v>100</v>
      </c>
      <c r="D17" s="84"/>
      <c r="E17" s="83"/>
    </row>
    <row r="18" spans="1:5" ht="60" customHeight="1" x14ac:dyDescent="0.2">
      <c r="A18" s="55" t="s">
        <v>266</v>
      </c>
      <c r="B18" s="45" t="s">
        <v>157</v>
      </c>
      <c r="C18" s="52" t="s">
        <v>158</v>
      </c>
      <c r="D18" s="84"/>
      <c r="E18" s="83"/>
    </row>
    <row r="19" spans="1:5" ht="60" customHeight="1" x14ac:dyDescent="0.2">
      <c r="A19" s="44" t="s">
        <v>159</v>
      </c>
      <c r="B19" s="48" t="s">
        <v>160</v>
      </c>
      <c r="C19" s="71" t="s">
        <v>161</v>
      </c>
      <c r="D19" s="84"/>
      <c r="E19" s="85"/>
    </row>
    <row r="20" spans="1:5" ht="60" customHeight="1" x14ac:dyDescent="0.2">
      <c r="A20" s="55" t="s">
        <v>162</v>
      </c>
      <c r="B20" s="45" t="s">
        <v>163</v>
      </c>
      <c r="C20" s="57" t="s">
        <v>134</v>
      </c>
      <c r="D20" s="84"/>
      <c r="E20" s="85"/>
    </row>
    <row r="21" spans="1:5" ht="60" customHeight="1" x14ac:dyDescent="0.2">
      <c r="A21" s="44">
        <v>6.7</v>
      </c>
      <c r="B21" s="48" t="s">
        <v>135</v>
      </c>
      <c r="C21" s="74" t="s">
        <v>136</v>
      </c>
      <c r="D21" s="84"/>
      <c r="E21" s="85"/>
    </row>
    <row r="22" spans="1:5" ht="60" customHeight="1" x14ac:dyDescent="0.2">
      <c r="A22" s="55">
        <v>6.8</v>
      </c>
      <c r="B22" s="45" t="s">
        <v>137</v>
      </c>
      <c r="C22" s="75" t="s">
        <v>138</v>
      </c>
      <c r="D22" s="84"/>
      <c r="E22" s="85"/>
    </row>
    <row r="23" spans="1:5" ht="65.25" customHeight="1" x14ac:dyDescent="0.2">
      <c r="A23" s="44">
        <v>6.25</v>
      </c>
      <c r="B23" s="48" t="s">
        <v>139</v>
      </c>
      <c r="C23" s="76" t="s">
        <v>80</v>
      </c>
      <c r="D23" s="84"/>
      <c r="E23" s="85"/>
    </row>
    <row r="24" spans="1:5" ht="60" customHeight="1" thickBot="1" x14ac:dyDescent="0.25">
      <c r="A24" s="55">
        <v>6.26</v>
      </c>
      <c r="B24" s="45" t="s">
        <v>346</v>
      </c>
      <c r="C24" s="75" t="s">
        <v>573</v>
      </c>
      <c r="D24" s="86"/>
      <c r="E24" s="87"/>
    </row>
    <row r="25" spans="1:5" ht="83.1" customHeight="1" x14ac:dyDescent="0.2">
      <c r="A25" s="130" t="s">
        <v>255</v>
      </c>
      <c r="B25" s="130"/>
      <c r="C25" s="130"/>
      <c r="D25" s="131"/>
      <c r="E25" s="131"/>
    </row>
    <row r="26" spans="1:5" ht="54.95" customHeight="1" x14ac:dyDescent="0.2">
      <c r="A26" s="6" t="s">
        <v>239</v>
      </c>
      <c r="B26" s="6" t="s">
        <v>331</v>
      </c>
      <c r="C26" s="6" t="s">
        <v>332</v>
      </c>
      <c r="D26" s="6" t="s">
        <v>20</v>
      </c>
      <c r="E26" s="6" t="s">
        <v>21</v>
      </c>
    </row>
    <row r="27" spans="1:5" ht="60.95" customHeight="1" x14ac:dyDescent="0.2">
      <c r="A27" s="10" t="s">
        <v>175</v>
      </c>
      <c r="B27" s="20" t="s">
        <v>176</v>
      </c>
      <c r="C27" s="20" t="s">
        <v>570</v>
      </c>
      <c r="D27" s="29"/>
      <c r="E27" s="29"/>
    </row>
    <row r="28" spans="1:5" ht="60" customHeight="1" x14ac:dyDescent="0.2">
      <c r="A28" s="10" t="s">
        <v>177</v>
      </c>
      <c r="B28" s="10" t="s">
        <v>333</v>
      </c>
      <c r="C28" s="33" t="s">
        <v>81</v>
      </c>
      <c r="D28" s="29"/>
      <c r="E28" s="29"/>
    </row>
    <row r="29" spans="1:5" ht="60" customHeight="1" x14ac:dyDescent="0.2">
      <c r="A29" s="10" t="s">
        <v>178</v>
      </c>
      <c r="B29" s="10" t="s">
        <v>334</v>
      </c>
      <c r="C29" s="10" t="s">
        <v>281</v>
      </c>
      <c r="D29" s="29"/>
      <c r="E29" s="29"/>
    </row>
    <row r="30" spans="1:5" ht="60" customHeight="1" x14ac:dyDescent="0.2">
      <c r="A30" s="10" t="s">
        <v>264</v>
      </c>
      <c r="B30" s="10" t="s">
        <v>265</v>
      </c>
      <c r="C30" s="10" t="s">
        <v>282</v>
      </c>
      <c r="D30" s="29"/>
      <c r="E30" s="29"/>
    </row>
    <row r="31" spans="1:5" ht="60" customHeight="1" x14ac:dyDescent="0.2">
      <c r="A31" s="10" t="s">
        <v>169</v>
      </c>
      <c r="B31" s="10" t="s">
        <v>171</v>
      </c>
      <c r="C31" s="33" t="s">
        <v>82</v>
      </c>
      <c r="D31" s="29"/>
      <c r="E31" s="29"/>
    </row>
    <row r="32" spans="1:5" ht="60" customHeight="1" x14ac:dyDescent="0.2">
      <c r="A32" s="10" t="s">
        <v>170</v>
      </c>
      <c r="B32" s="10" t="s">
        <v>283</v>
      </c>
      <c r="C32" s="10" t="s">
        <v>229</v>
      </c>
      <c r="D32" s="29"/>
      <c r="E32" s="29"/>
    </row>
    <row r="33" spans="1:5" x14ac:dyDescent="0.2">
      <c r="A33" s="142" t="s">
        <v>172</v>
      </c>
      <c r="B33" s="142" t="s">
        <v>173</v>
      </c>
      <c r="C33" s="10" t="s">
        <v>230</v>
      </c>
      <c r="D33" s="132"/>
      <c r="E33" s="132"/>
    </row>
    <row r="34" spans="1:5" ht="25.5" x14ac:dyDescent="0.2">
      <c r="A34" s="142"/>
      <c r="B34" s="142"/>
      <c r="C34" s="34" t="s">
        <v>114</v>
      </c>
      <c r="D34" s="132"/>
      <c r="E34" s="132"/>
    </row>
    <row r="35" spans="1:5" ht="25.5" x14ac:dyDescent="0.2">
      <c r="A35" s="142"/>
      <c r="B35" s="142"/>
      <c r="C35" s="5" t="s">
        <v>154</v>
      </c>
      <c r="D35" s="132"/>
      <c r="E35" s="132"/>
    </row>
    <row r="36" spans="1:5" ht="25.5" x14ac:dyDescent="0.2">
      <c r="A36" s="142"/>
      <c r="B36" s="142"/>
      <c r="C36" s="5" t="s">
        <v>155</v>
      </c>
      <c r="D36" s="132"/>
      <c r="E36" s="132"/>
    </row>
    <row r="37" spans="1:5" ht="60.95" customHeight="1" x14ac:dyDescent="0.2">
      <c r="A37" s="10" t="s">
        <v>231</v>
      </c>
      <c r="B37" s="10" t="s">
        <v>140</v>
      </c>
      <c r="C37" s="10" t="s">
        <v>205</v>
      </c>
      <c r="D37" s="29"/>
      <c r="E37" s="29"/>
    </row>
    <row r="38" spans="1:5" ht="60" customHeight="1" x14ac:dyDescent="0.2">
      <c r="A38" s="10" t="s">
        <v>285</v>
      </c>
      <c r="B38" s="10" t="s">
        <v>216</v>
      </c>
      <c r="C38" s="10" t="s">
        <v>284</v>
      </c>
      <c r="D38" s="29"/>
      <c r="E38" s="29"/>
    </row>
    <row r="39" spans="1:5" ht="86.1" customHeight="1" x14ac:dyDescent="0.2">
      <c r="A39" s="130" t="s">
        <v>256</v>
      </c>
      <c r="B39" s="143"/>
      <c r="C39" s="143"/>
      <c r="D39" s="143"/>
      <c r="E39" s="143"/>
    </row>
    <row r="40" spans="1:5" ht="56.1" customHeight="1" x14ac:dyDescent="0.2">
      <c r="A40" s="144" t="s">
        <v>257</v>
      </c>
      <c r="B40" s="145"/>
      <c r="C40" s="145"/>
      <c r="D40" s="145"/>
      <c r="E40" s="145"/>
    </row>
    <row r="41" spans="1:5" ht="45" customHeight="1" x14ac:dyDescent="0.2">
      <c r="A41" s="140" t="s">
        <v>258</v>
      </c>
      <c r="B41" s="141"/>
      <c r="C41" s="141"/>
      <c r="D41" s="139"/>
      <c r="E41" s="139"/>
    </row>
  </sheetData>
  <mergeCells count="18">
    <mergeCell ref="D41:E41"/>
    <mergeCell ref="A41:C41"/>
    <mergeCell ref="A33:A36"/>
    <mergeCell ref="B33:B36"/>
    <mergeCell ref="A39:E39"/>
    <mergeCell ref="A40:E40"/>
    <mergeCell ref="A1:E1"/>
    <mergeCell ref="A25:E25"/>
    <mergeCell ref="E33:E36"/>
    <mergeCell ref="D33:D36"/>
    <mergeCell ref="D8:D12"/>
    <mergeCell ref="D4:D6"/>
    <mergeCell ref="E8:E12"/>
    <mergeCell ref="E4:E6"/>
    <mergeCell ref="A4:A6"/>
    <mergeCell ref="B4:B6"/>
    <mergeCell ref="A8:A12"/>
    <mergeCell ref="B8:B12"/>
  </mergeCells>
  <phoneticPr fontId="3" type="noConversion"/>
  <pageMargins left="0.75000000000000011" right="0.81611111111111112" top="1" bottom="1" header="0.5" footer="0.5"/>
  <pageSetup paperSize="10" scale="52" orientation="portrait" horizontalDpi="4294967292" verticalDpi="4294967292" r:id="rId1"/>
  <headerFooter>
    <oddHeader>&amp;L&amp;G&amp;C&amp;R</oddHeader>
  </headerFooter>
  <rowBreaks count="1" manualBreakCount="1">
    <brk id="24" max="4"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3" r:id="rId5" name="Option Button 1">
              <controlPr defaultSize="0" autoFill="0" autoLine="0" autoPict="0">
                <anchor moveWithCells="1">
                  <from>
                    <xdr:col>3</xdr:col>
                    <xdr:colOff>295275</xdr:colOff>
                    <xdr:row>2</xdr:row>
                    <xdr:rowOff>0</xdr:rowOff>
                  </from>
                  <to>
                    <xdr:col>3</xdr:col>
                    <xdr:colOff>590550</xdr:colOff>
                    <xdr:row>2</xdr:row>
                    <xdr:rowOff>323850</xdr:rowOff>
                  </to>
                </anchor>
              </controlPr>
            </control>
          </mc:Choice>
        </mc:AlternateContent>
        <mc:AlternateContent xmlns:mc="http://schemas.openxmlformats.org/markup-compatibility/2006">
          <mc:Choice Requires="x14">
            <control shapeId="3074" r:id="rId6" name="Option Button 2">
              <controlPr defaultSize="0" autoFill="0" autoLine="0" autoPict="0">
                <anchor moveWithCells="1">
                  <from>
                    <xdr:col>4</xdr:col>
                    <xdr:colOff>295275</xdr:colOff>
                    <xdr:row>2</xdr:row>
                    <xdr:rowOff>0</xdr:rowOff>
                  </from>
                  <to>
                    <xdr:col>4</xdr:col>
                    <xdr:colOff>590550</xdr:colOff>
                    <xdr:row>2</xdr:row>
                    <xdr:rowOff>323850</xdr:rowOff>
                  </to>
                </anchor>
              </controlPr>
            </control>
          </mc:Choice>
        </mc:AlternateContent>
        <mc:AlternateContent xmlns:mc="http://schemas.openxmlformats.org/markup-compatibility/2006">
          <mc:Choice Requires="x14">
            <control shapeId="3075" r:id="rId7" name="Group Box 3">
              <controlPr defaultSize="0" autoFill="0" autoPict="0">
                <anchor moveWithCells="1">
                  <from>
                    <xdr:col>3</xdr:col>
                    <xdr:colOff>2066925</xdr:colOff>
                    <xdr:row>2</xdr:row>
                    <xdr:rowOff>0</xdr:rowOff>
                  </from>
                  <to>
                    <xdr:col>6</xdr:col>
                    <xdr:colOff>295275</xdr:colOff>
                    <xdr:row>3</xdr:row>
                    <xdr:rowOff>0</xdr:rowOff>
                  </to>
                </anchor>
              </controlPr>
            </control>
          </mc:Choice>
        </mc:AlternateContent>
        <mc:AlternateContent xmlns:mc="http://schemas.openxmlformats.org/markup-compatibility/2006">
          <mc:Choice Requires="x14">
            <control shapeId="3076" r:id="rId8" name="Option Button 4">
              <controlPr defaultSize="0" autoFill="0" autoLine="0" autoPict="0">
                <anchor moveWithCells="1">
                  <from>
                    <xdr:col>3</xdr:col>
                    <xdr:colOff>295275</xdr:colOff>
                    <xdr:row>3</xdr:row>
                    <xdr:rowOff>0</xdr:rowOff>
                  </from>
                  <to>
                    <xdr:col>3</xdr:col>
                    <xdr:colOff>590550</xdr:colOff>
                    <xdr:row>5</xdr:row>
                    <xdr:rowOff>76200</xdr:rowOff>
                  </to>
                </anchor>
              </controlPr>
            </control>
          </mc:Choice>
        </mc:AlternateContent>
        <mc:AlternateContent xmlns:mc="http://schemas.openxmlformats.org/markup-compatibility/2006">
          <mc:Choice Requires="x14">
            <control shapeId="3077" r:id="rId9" name="Option Button 5">
              <controlPr defaultSize="0" autoFill="0" autoLine="0" autoPict="0">
                <anchor moveWithCells="1">
                  <from>
                    <xdr:col>4</xdr:col>
                    <xdr:colOff>295275</xdr:colOff>
                    <xdr:row>3</xdr:row>
                    <xdr:rowOff>0</xdr:rowOff>
                  </from>
                  <to>
                    <xdr:col>4</xdr:col>
                    <xdr:colOff>590550</xdr:colOff>
                    <xdr:row>5</xdr:row>
                    <xdr:rowOff>76200</xdr:rowOff>
                  </to>
                </anchor>
              </controlPr>
            </control>
          </mc:Choice>
        </mc:AlternateContent>
        <mc:AlternateContent xmlns:mc="http://schemas.openxmlformats.org/markup-compatibility/2006">
          <mc:Choice Requires="x14">
            <control shapeId="3078" r:id="rId10" name="Group Box 6">
              <controlPr defaultSize="0" autoFill="0" autoPict="0">
                <anchor moveWithCells="1">
                  <from>
                    <xdr:col>3</xdr:col>
                    <xdr:colOff>2066925</xdr:colOff>
                    <xdr:row>3</xdr:row>
                    <xdr:rowOff>0</xdr:rowOff>
                  </from>
                  <to>
                    <xdr:col>6</xdr:col>
                    <xdr:colOff>295275</xdr:colOff>
                    <xdr:row>6</xdr:row>
                    <xdr:rowOff>0</xdr:rowOff>
                  </to>
                </anchor>
              </controlPr>
            </control>
          </mc:Choice>
        </mc:AlternateContent>
        <mc:AlternateContent xmlns:mc="http://schemas.openxmlformats.org/markup-compatibility/2006">
          <mc:Choice Requires="x14">
            <control shapeId="3079" r:id="rId11" name="Option Button 7">
              <controlPr defaultSize="0" autoFill="0" autoLine="0" autoPict="0">
                <anchor moveWithCells="1">
                  <from>
                    <xdr:col>3</xdr:col>
                    <xdr:colOff>295275</xdr:colOff>
                    <xdr:row>6</xdr:row>
                    <xdr:rowOff>0</xdr:rowOff>
                  </from>
                  <to>
                    <xdr:col>3</xdr:col>
                    <xdr:colOff>590550</xdr:colOff>
                    <xdr:row>6</xdr:row>
                    <xdr:rowOff>323850</xdr:rowOff>
                  </to>
                </anchor>
              </controlPr>
            </control>
          </mc:Choice>
        </mc:AlternateContent>
        <mc:AlternateContent xmlns:mc="http://schemas.openxmlformats.org/markup-compatibility/2006">
          <mc:Choice Requires="x14">
            <control shapeId="3080" r:id="rId12" name="Option Button 8">
              <controlPr defaultSize="0" autoFill="0" autoLine="0" autoPict="0">
                <anchor moveWithCells="1">
                  <from>
                    <xdr:col>4</xdr:col>
                    <xdr:colOff>295275</xdr:colOff>
                    <xdr:row>6</xdr:row>
                    <xdr:rowOff>0</xdr:rowOff>
                  </from>
                  <to>
                    <xdr:col>4</xdr:col>
                    <xdr:colOff>590550</xdr:colOff>
                    <xdr:row>6</xdr:row>
                    <xdr:rowOff>323850</xdr:rowOff>
                  </to>
                </anchor>
              </controlPr>
            </control>
          </mc:Choice>
        </mc:AlternateContent>
        <mc:AlternateContent xmlns:mc="http://schemas.openxmlformats.org/markup-compatibility/2006">
          <mc:Choice Requires="x14">
            <control shapeId="3081" r:id="rId13" name="Group Box 9">
              <controlPr defaultSize="0" autoFill="0" autoPict="0">
                <anchor moveWithCells="1">
                  <from>
                    <xdr:col>3</xdr:col>
                    <xdr:colOff>2066925</xdr:colOff>
                    <xdr:row>6</xdr:row>
                    <xdr:rowOff>0</xdr:rowOff>
                  </from>
                  <to>
                    <xdr:col>6</xdr:col>
                    <xdr:colOff>295275</xdr:colOff>
                    <xdr:row>7</xdr:row>
                    <xdr:rowOff>0</xdr:rowOff>
                  </to>
                </anchor>
              </controlPr>
            </control>
          </mc:Choice>
        </mc:AlternateContent>
        <mc:AlternateContent xmlns:mc="http://schemas.openxmlformats.org/markup-compatibility/2006">
          <mc:Choice Requires="x14">
            <control shapeId="3082" r:id="rId14" name="Option Button 10">
              <controlPr defaultSize="0" autoFill="0" autoLine="0" autoPict="0">
                <anchor moveWithCells="1">
                  <from>
                    <xdr:col>3</xdr:col>
                    <xdr:colOff>295275</xdr:colOff>
                    <xdr:row>8</xdr:row>
                    <xdr:rowOff>0</xdr:rowOff>
                  </from>
                  <to>
                    <xdr:col>3</xdr:col>
                    <xdr:colOff>590550</xdr:colOff>
                    <xdr:row>10</xdr:row>
                    <xdr:rowOff>76200</xdr:rowOff>
                  </to>
                </anchor>
              </controlPr>
            </control>
          </mc:Choice>
        </mc:AlternateContent>
        <mc:AlternateContent xmlns:mc="http://schemas.openxmlformats.org/markup-compatibility/2006">
          <mc:Choice Requires="x14">
            <control shapeId="3083" r:id="rId15" name="Option Button 11">
              <controlPr defaultSize="0" autoFill="0" autoLine="0" autoPict="0">
                <anchor moveWithCells="1">
                  <from>
                    <xdr:col>4</xdr:col>
                    <xdr:colOff>295275</xdr:colOff>
                    <xdr:row>8</xdr:row>
                    <xdr:rowOff>0</xdr:rowOff>
                  </from>
                  <to>
                    <xdr:col>4</xdr:col>
                    <xdr:colOff>590550</xdr:colOff>
                    <xdr:row>10</xdr:row>
                    <xdr:rowOff>76200</xdr:rowOff>
                  </to>
                </anchor>
              </controlPr>
            </control>
          </mc:Choice>
        </mc:AlternateContent>
        <mc:AlternateContent xmlns:mc="http://schemas.openxmlformats.org/markup-compatibility/2006">
          <mc:Choice Requires="x14">
            <control shapeId="3084" r:id="rId16" name="Group Box 12">
              <controlPr defaultSize="0" autoFill="0" autoPict="0">
                <anchor moveWithCells="1">
                  <from>
                    <xdr:col>3</xdr:col>
                    <xdr:colOff>2066925</xdr:colOff>
                    <xdr:row>7</xdr:row>
                    <xdr:rowOff>0</xdr:rowOff>
                  </from>
                  <to>
                    <xdr:col>6</xdr:col>
                    <xdr:colOff>295275</xdr:colOff>
                    <xdr:row>11</xdr:row>
                    <xdr:rowOff>114300</xdr:rowOff>
                  </to>
                </anchor>
              </controlPr>
            </control>
          </mc:Choice>
        </mc:AlternateContent>
        <mc:AlternateContent xmlns:mc="http://schemas.openxmlformats.org/markup-compatibility/2006">
          <mc:Choice Requires="x14">
            <control shapeId="3085" r:id="rId17" name="Option Button 13">
              <controlPr defaultSize="0" autoFill="0" autoLine="0" autoPict="0">
                <anchor moveWithCells="1">
                  <from>
                    <xdr:col>3</xdr:col>
                    <xdr:colOff>295275</xdr:colOff>
                    <xdr:row>12</xdr:row>
                    <xdr:rowOff>0</xdr:rowOff>
                  </from>
                  <to>
                    <xdr:col>3</xdr:col>
                    <xdr:colOff>590550</xdr:colOff>
                    <xdr:row>12</xdr:row>
                    <xdr:rowOff>323850</xdr:rowOff>
                  </to>
                </anchor>
              </controlPr>
            </control>
          </mc:Choice>
        </mc:AlternateContent>
        <mc:AlternateContent xmlns:mc="http://schemas.openxmlformats.org/markup-compatibility/2006">
          <mc:Choice Requires="x14">
            <control shapeId="3086" r:id="rId18" name="Option Button 14">
              <controlPr defaultSize="0" autoFill="0" autoLine="0" autoPict="0">
                <anchor moveWithCells="1">
                  <from>
                    <xdr:col>4</xdr:col>
                    <xdr:colOff>295275</xdr:colOff>
                    <xdr:row>12</xdr:row>
                    <xdr:rowOff>0</xdr:rowOff>
                  </from>
                  <to>
                    <xdr:col>4</xdr:col>
                    <xdr:colOff>590550</xdr:colOff>
                    <xdr:row>12</xdr:row>
                    <xdr:rowOff>323850</xdr:rowOff>
                  </to>
                </anchor>
              </controlPr>
            </control>
          </mc:Choice>
        </mc:AlternateContent>
        <mc:AlternateContent xmlns:mc="http://schemas.openxmlformats.org/markup-compatibility/2006">
          <mc:Choice Requires="x14">
            <control shapeId="3087" r:id="rId19" name="Group Box 15">
              <controlPr defaultSize="0" autoFill="0" autoPict="0">
                <anchor moveWithCells="1">
                  <from>
                    <xdr:col>3</xdr:col>
                    <xdr:colOff>2066925</xdr:colOff>
                    <xdr:row>12</xdr:row>
                    <xdr:rowOff>0</xdr:rowOff>
                  </from>
                  <to>
                    <xdr:col>6</xdr:col>
                    <xdr:colOff>295275</xdr:colOff>
                    <xdr:row>13</xdr:row>
                    <xdr:rowOff>0</xdr:rowOff>
                  </to>
                </anchor>
              </controlPr>
            </control>
          </mc:Choice>
        </mc:AlternateContent>
        <mc:AlternateContent xmlns:mc="http://schemas.openxmlformats.org/markup-compatibility/2006">
          <mc:Choice Requires="x14">
            <control shapeId="3088" r:id="rId20" name="Option Button 16">
              <controlPr defaultSize="0" autoFill="0" autoLine="0" autoPict="0">
                <anchor moveWithCells="1">
                  <from>
                    <xdr:col>3</xdr:col>
                    <xdr:colOff>295275</xdr:colOff>
                    <xdr:row>13</xdr:row>
                    <xdr:rowOff>0</xdr:rowOff>
                  </from>
                  <to>
                    <xdr:col>3</xdr:col>
                    <xdr:colOff>590550</xdr:colOff>
                    <xdr:row>13</xdr:row>
                    <xdr:rowOff>323850</xdr:rowOff>
                  </to>
                </anchor>
              </controlPr>
            </control>
          </mc:Choice>
        </mc:AlternateContent>
        <mc:AlternateContent xmlns:mc="http://schemas.openxmlformats.org/markup-compatibility/2006">
          <mc:Choice Requires="x14">
            <control shapeId="3089" r:id="rId21" name="Option Button 17">
              <controlPr defaultSize="0" autoFill="0" autoLine="0" autoPict="0">
                <anchor moveWithCells="1">
                  <from>
                    <xdr:col>4</xdr:col>
                    <xdr:colOff>295275</xdr:colOff>
                    <xdr:row>13</xdr:row>
                    <xdr:rowOff>0</xdr:rowOff>
                  </from>
                  <to>
                    <xdr:col>4</xdr:col>
                    <xdr:colOff>590550</xdr:colOff>
                    <xdr:row>13</xdr:row>
                    <xdr:rowOff>323850</xdr:rowOff>
                  </to>
                </anchor>
              </controlPr>
            </control>
          </mc:Choice>
        </mc:AlternateContent>
        <mc:AlternateContent xmlns:mc="http://schemas.openxmlformats.org/markup-compatibility/2006">
          <mc:Choice Requires="x14">
            <control shapeId="3090" r:id="rId22" name="Group Box 18">
              <controlPr defaultSize="0" autoFill="0" autoPict="0">
                <anchor moveWithCells="1">
                  <from>
                    <xdr:col>3</xdr:col>
                    <xdr:colOff>2066925</xdr:colOff>
                    <xdr:row>13</xdr:row>
                    <xdr:rowOff>0</xdr:rowOff>
                  </from>
                  <to>
                    <xdr:col>6</xdr:col>
                    <xdr:colOff>295275</xdr:colOff>
                    <xdr:row>14</xdr:row>
                    <xdr:rowOff>0</xdr:rowOff>
                  </to>
                </anchor>
              </controlPr>
            </control>
          </mc:Choice>
        </mc:AlternateContent>
        <mc:AlternateContent xmlns:mc="http://schemas.openxmlformats.org/markup-compatibility/2006">
          <mc:Choice Requires="x14">
            <control shapeId="3091" r:id="rId23" name="Option Button 19">
              <controlPr defaultSize="0" autoFill="0" autoLine="0" autoPict="0">
                <anchor moveWithCells="1">
                  <from>
                    <xdr:col>3</xdr:col>
                    <xdr:colOff>295275</xdr:colOff>
                    <xdr:row>14</xdr:row>
                    <xdr:rowOff>0</xdr:rowOff>
                  </from>
                  <to>
                    <xdr:col>3</xdr:col>
                    <xdr:colOff>590550</xdr:colOff>
                    <xdr:row>14</xdr:row>
                    <xdr:rowOff>323850</xdr:rowOff>
                  </to>
                </anchor>
              </controlPr>
            </control>
          </mc:Choice>
        </mc:AlternateContent>
        <mc:AlternateContent xmlns:mc="http://schemas.openxmlformats.org/markup-compatibility/2006">
          <mc:Choice Requires="x14">
            <control shapeId="3092" r:id="rId24" name="Option Button 20">
              <controlPr defaultSize="0" autoFill="0" autoLine="0" autoPict="0">
                <anchor moveWithCells="1">
                  <from>
                    <xdr:col>4</xdr:col>
                    <xdr:colOff>295275</xdr:colOff>
                    <xdr:row>14</xdr:row>
                    <xdr:rowOff>0</xdr:rowOff>
                  </from>
                  <to>
                    <xdr:col>4</xdr:col>
                    <xdr:colOff>590550</xdr:colOff>
                    <xdr:row>14</xdr:row>
                    <xdr:rowOff>323850</xdr:rowOff>
                  </to>
                </anchor>
              </controlPr>
            </control>
          </mc:Choice>
        </mc:AlternateContent>
        <mc:AlternateContent xmlns:mc="http://schemas.openxmlformats.org/markup-compatibility/2006">
          <mc:Choice Requires="x14">
            <control shapeId="3093" r:id="rId25" name="Group Box 21">
              <controlPr defaultSize="0" autoFill="0" autoPict="0">
                <anchor moveWithCells="1">
                  <from>
                    <xdr:col>3</xdr:col>
                    <xdr:colOff>2057400</xdr:colOff>
                    <xdr:row>13</xdr:row>
                    <xdr:rowOff>0</xdr:rowOff>
                  </from>
                  <to>
                    <xdr:col>6</xdr:col>
                    <xdr:colOff>285750</xdr:colOff>
                    <xdr:row>14</xdr:row>
                    <xdr:rowOff>9525</xdr:rowOff>
                  </to>
                </anchor>
              </controlPr>
            </control>
          </mc:Choice>
        </mc:AlternateContent>
        <mc:AlternateContent xmlns:mc="http://schemas.openxmlformats.org/markup-compatibility/2006">
          <mc:Choice Requires="x14">
            <control shapeId="3094" r:id="rId26" name="Option Button 22">
              <controlPr defaultSize="0" autoFill="0" autoLine="0" autoPict="0">
                <anchor moveWithCells="1">
                  <from>
                    <xdr:col>3</xdr:col>
                    <xdr:colOff>295275</xdr:colOff>
                    <xdr:row>15</xdr:row>
                    <xdr:rowOff>0</xdr:rowOff>
                  </from>
                  <to>
                    <xdr:col>3</xdr:col>
                    <xdr:colOff>590550</xdr:colOff>
                    <xdr:row>15</xdr:row>
                    <xdr:rowOff>323850</xdr:rowOff>
                  </to>
                </anchor>
              </controlPr>
            </control>
          </mc:Choice>
        </mc:AlternateContent>
        <mc:AlternateContent xmlns:mc="http://schemas.openxmlformats.org/markup-compatibility/2006">
          <mc:Choice Requires="x14">
            <control shapeId="3095" r:id="rId27" name="Option Button 23">
              <controlPr defaultSize="0" autoFill="0" autoLine="0" autoPict="0">
                <anchor moveWithCells="1">
                  <from>
                    <xdr:col>4</xdr:col>
                    <xdr:colOff>295275</xdr:colOff>
                    <xdr:row>15</xdr:row>
                    <xdr:rowOff>0</xdr:rowOff>
                  </from>
                  <to>
                    <xdr:col>4</xdr:col>
                    <xdr:colOff>590550</xdr:colOff>
                    <xdr:row>15</xdr:row>
                    <xdr:rowOff>323850</xdr:rowOff>
                  </to>
                </anchor>
              </controlPr>
            </control>
          </mc:Choice>
        </mc:AlternateContent>
        <mc:AlternateContent xmlns:mc="http://schemas.openxmlformats.org/markup-compatibility/2006">
          <mc:Choice Requires="x14">
            <control shapeId="3096" r:id="rId28" name="Group Box 24">
              <controlPr defaultSize="0" autoFill="0" autoPict="0">
                <anchor moveWithCells="1">
                  <from>
                    <xdr:col>3</xdr:col>
                    <xdr:colOff>2066925</xdr:colOff>
                    <xdr:row>15</xdr:row>
                    <xdr:rowOff>0</xdr:rowOff>
                  </from>
                  <to>
                    <xdr:col>6</xdr:col>
                    <xdr:colOff>295275</xdr:colOff>
                    <xdr:row>16</xdr:row>
                    <xdr:rowOff>0</xdr:rowOff>
                  </to>
                </anchor>
              </controlPr>
            </control>
          </mc:Choice>
        </mc:AlternateContent>
        <mc:AlternateContent xmlns:mc="http://schemas.openxmlformats.org/markup-compatibility/2006">
          <mc:Choice Requires="x14">
            <control shapeId="3097" r:id="rId29" name="Option Button 25">
              <controlPr defaultSize="0" autoFill="0" autoLine="0" autoPict="0">
                <anchor moveWithCells="1">
                  <from>
                    <xdr:col>3</xdr:col>
                    <xdr:colOff>295275</xdr:colOff>
                    <xdr:row>16</xdr:row>
                    <xdr:rowOff>0</xdr:rowOff>
                  </from>
                  <to>
                    <xdr:col>3</xdr:col>
                    <xdr:colOff>590550</xdr:colOff>
                    <xdr:row>16</xdr:row>
                    <xdr:rowOff>323850</xdr:rowOff>
                  </to>
                </anchor>
              </controlPr>
            </control>
          </mc:Choice>
        </mc:AlternateContent>
        <mc:AlternateContent xmlns:mc="http://schemas.openxmlformats.org/markup-compatibility/2006">
          <mc:Choice Requires="x14">
            <control shapeId="3098" r:id="rId30" name="Option Button 26">
              <controlPr defaultSize="0" autoFill="0" autoLine="0" autoPict="0">
                <anchor moveWithCells="1">
                  <from>
                    <xdr:col>4</xdr:col>
                    <xdr:colOff>295275</xdr:colOff>
                    <xdr:row>16</xdr:row>
                    <xdr:rowOff>0</xdr:rowOff>
                  </from>
                  <to>
                    <xdr:col>4</xdr:col>
                    <xdr:colOff>590550</xdr:colOff>
                    <xdr:row>16</xdr:row>
                    <xdr:rowOff>323850</xdr:rowOff>
                  </to>
                </anchor>
              </controlPr>
            </control>
          </mc:Choice>
        </mc:AlternateContent>
        <mc:AlternateContent xmlns:mc="http://schemas.openxmlformats.org/markup-compatibility/2006">
          <mc:Choice Requires="x14">
            <control shapeId="3100" r:id="rId31" name="Group Box 28">
              <controlPr defaultSize="0" autoFill="0" autoPict="0">
                <anchor moveWithCells="1">
                  <from>
                    <xdr:col>3</xdr:col>
                    <xdr:colOff>2076450</xdr:colOff>
                    <xdr:row>16</xdr:row>
                    <xdr:rowOff>0</xdr:rowOff>
                  </from>
                  <to>
                    <xdr:col>6</xdr:col>
                    <xdr:colOff>304800</xdr:colOff>
                    <xdr:row>17</xdr:row>
                    <xdr:rowOff>9525</xdr:rowOff>
                  </to>
                </anchor>
              </controlPr>
            </control>
          </mc:Choice>
        </mc:AlternateContent>
        <mc:AlternateContent xmlns:mc="http://schemas.openxmlformats.org/markup-compatibility/2006">
          <mc:Choice Requires="x14">
            <control shapeId="3101" r:id="rId32" name="Option Button 29">
              <controlPr defaultSize="0" autoFill="0" autoLine="0" autoPict="0">
                <anchor moveWithCells="1">
                  <from>
                    <xdr:col>3</xdr:col>
                    <xdr:colOff>295275</xdr:colOff>
                    <xdr:row>17</xdr:row>
                    <xdr:rowOff>0</xdr:rowOff>
                  </from>
                  <to>
                    <xdr:col>3</xdr:col>
                    <xdr:colOff>590550</xdr:colOff>
                    <xdr:row>17</xdr:row>
                    <xdr:rowOff>323850</xdr:rowOff>
                  </to>
                </anchor>
              </controlPr>
            </control>
          </mc:Choice>
        </mc:AlternateContent>
        <mc:AlternateContent xmlns:mc="http://schemas.openxmlformats.org/markup-compatibility/2006">
          <mc:Choice Requires="x14">
            <control shapeId="3102" r:id="rId33" name="Option Button 30">
              <controlPr defaultSize="0" autoFill="0" autoLine="0" autoPict="0">
                <anchor moveWithCells="1">
                  <from>
                    <xdr:col>4</xdr:col>
                    <xdr:colOff>295275</xdr:colOff>
                    <xdr:row>17</xdr:row>
                    <xdr:rowOff>0</xdr:rowOff>
                  </from>
                  <to>
                    <xdr:col>4</xdr:col>
                    <xdr:colOff>590550</xdr:colOff>
                    <xdr:row>17</xdr:row>
                    <xdr:rowOff>323850</xdr:rowOff>
                  </to>
                </anchor>
              </controlPr>
            </control>
          </mc:Choice>
        </mc:AlternateContent>
        <mc:AlternateContent xmlns:mc="http://schemas.openxmlformats.org/markup-compatibility/2006">
          <mc:Choice Requires="x14">
            <control shapeId="3103" r:id="rId34" name="Group Box 31">
              <controlPr defaultSize="0" autoFill="0" autoPict="0">
                <anchor moveWithCells="1">
                  <from>
                    <xdr:col>3</xdr:col>
                    <xdr:colOff>2085975</xdr:colOff>
                    <xdr:row>17</xdr:row>
                    <xdr:rowOff>0</xdr:rowOff>
                  </from>
                  <to>
                    <xdr:col>6</xdr:col>
                    <xdr:colOff>314325</xdr:colOff>
                    <xdr:row>18</xdr:row>
                    <xdr:rowOff>9525</xdr:rowOff>
                  </to>
                </anchor>
              </controlPr>
            </control>
          </mc:Choice>
        </mc:AlternateContent>
        <mc:AlternateContent xmlns:mc="http://schemas.openxmlformats.org/markup-compatibility/2006">
          <mc:Choice Requires="x14">
            <control shapeId="3104" r:id="rId35" name="Option Button 32">
              <controlPr defaultSize="0" autoFill="0" autoLine="0" autoPict="0">
                <anchor moveWithCells="1">
                  <from>
                    <xdr:col>3</xdr:col>
                    <xdr:colOff>295275</xdr:colOff>
                    <xdr:row>18</xdr:row>
                    <xdr:rowOff>0</xdr:rowOff>
                  </from>
                  <to>
                    <xdr:col>3</xdr:col>
                    <xdr:colOff>590550</xdr:colOff>
                    <xdr:row>18</xdr:row>
                    <xdr:rowOff>323850</xdr:rowOff>
                  </to>
                </anchor>
              </controlPr>
            </control>
          </mc:Choice>
        </mc:AlternateContent>
        <mc:AlternateContent xmlns:mc="http://schemas.openxmlformats.org/markup-compatibility/2006">
          <mc:Choice Requires="x14">
            <control shapeId="3105" r:id="rId36" name="Option Button 33">
              <controlPr defaultSize="0" autoFill="0" autoLine="0" autoPict="0">
                <anchor moveWithCells="1">
                  <from>
                    <xdr:col>4</xdr:col>
                    <xdr:colOff>295275</xdr:colOff>
                    <xdr:row>18</xdr:row>
                    <xdr:rowOff>0</xdr:rowOff>
                  </from>
                  <to>
                    <xdr:col>4</xdr:col>
                    <xdr:colOff>590550</xdr:colOff>
                    <xdr:row>18</xdr:row>
                    <xdr:rowOff>323850</xdr:rowOff>
                  </to>
                </anchor>
              </controlPr>
            </control>
          </mc:Choice>
        </mc:AlternateContent>
        <mc:AlternateContent xmlns:mc="http://schemas.openxmlformats.org/markup-compatibility/2006">
          <mc:Choice Requires="x14">
            <control shapeId="3106" r:id="rId37" name="Group Box 34">
              <controlPr defaultSize="0" autoFill="0" autoPict="0">
                <anchor moveWithCells="1">
                  <from>
                    <xdr:col>3</xdr:col>
                    <xdr:colOff>2076450</xdr:colOff>
                    <xdr:row>18</xdr:row>
                    <xdr:rowOff>0</xdr:rowOff>
                  </from>
                  <to>
                    <xdr:col>6</xdr:col>
                    <xdr:colOff>304800</xdr:colOff>
                    <xdr:row>19</xdr:row>
                    <xdr:rowOff>0</xdr:rowOff>
                  </to>
                </anchor>
              </controlPr>
            </control>
          </mc:Choice>
        </mc:AlternateContent>
        <mc:AlternateContent xmlns:mc="http://schemas.openxmlformats.org/markup-compatibility/2006">
          <mc:Choice Requires="x14">
            <control shapeId="3107" r:id="rId38" name="Option Button 35">
              <controlPr defaultSize="0" autoFill="0" autoLine="0" autoPict="0">
                <anchor moveWithCells="1">
                  <from>
                    <xdr:col>3</xdr:col>
                    <xdr:colOff>295275</xdr:colOff>
                    <xdr:row>19</xdr:row>
                    <xdr:rowOff>0</xdr:rowOff>
                  </from>
                  <to>
                    <xdr:col>3</xdr:col>
                    <xdr:colOff>590550</xdr:colOff>
                    <xdr:row>19</xdr:row>
                    <xdr:rowOff>323850</xdr:rowOff>
                  </to>
                </anchor>
              </controlPr>
            </control>
          </mc:Choice>
        </mc:AlternateContent>
        <mc:AlternateContent xmlns:mc="http://schemas.openxmlformats.org/markup-compatibility/2006">
          <mc:Choice Requires="x14">
            <control shapeId="3108" r:id="rId39" name="Option Button 36">
              <controlPr defaultSize="0" autoFill="0" autoLine="0" autoPict="0">
                <anchor moveWithCells="1">
                  <from>
                    <xdr:col>4</xdr:col>
                    <xdr:colOff>295275</xdr:colOff>
                    <xdr:row>19</xdr:row>
                    <xdr:rowOff>0</xdr:rowOff>
                  </from>
                  <to>
                    <xdr:col>4</xdr:col>
                    <xdr:colOff>590550</xdr:colOff>
                    <xdr:row>19</xdr:row>
                    <xdr:rowOff>323850</xdr:rowOff>
                  </to>
                </anchor>
              </controlPr>
            </control>
          </mc:Choice>
        </mc:AlternateContent>
        <mc:AlternateContent xmlns:mc="http://schemas.openxmlformats.org/markup-compatibility/2006">
          <mc:Choice Requires="x14">
            <control shapeId="3109" r:id="rId40" name="Group Box 37">
              <controlPr defaultSize="0" autoFill="0" autoPict="0">
                <anchor moveWithCells="1">
                  <from>
                    <xdr:col>3</xdr:col>
                    <xdr:colOff>2076450</xdr:colOff>
                    <xdr:row>19</xdr:row>
                    <xdr:rowOff>0</xdr:rowOff>
                  </from>
                  <to>
                    <xdr:col>6</xdr:col>
                    <xdr:colOff>304800</xdr:colOff>
                    <xdr:row>20</xdr:row>
                    <xdr:rowOff>0</xdr:rowOff>
                  </to>
                </anchor>
              </controlPr>
            </control>
          </mc:Choice>
        </mc:AlternateContent>
        <mc:AlternateContent xmlns:mc="http://schemas.openxmlformats.org/markup-compatibility/2006">
          <mc:Choice Requires="x14">
            <control shapeId="3110" r:id="rId41" name="Option Button 38">
              <controlPr defaultSize="0" autoFill="0" autoLine="0" autoPict="0">
                <anchor moveWithCells="1">
                  <from>
                    <xdr:col>3</xdr:col>
                    <xdr:colOff>295275</xdr:colOff>
                    <xdr:row>20</xdr:row>
                    <xdr:rowOff>0</xdr:rowOff>
                  </from>
                  <to>
                    <xdr:col>3</xdr:col>
                    <xdr:colOff>590550</xdr:colOff>
                    <xdr:row>20</xdr:row>
                    <xdr:rowOff>323850</xdr:rowOff>
                  </to>
                </anchor>
              </controlPr>
            </control>
          </mc:Choice>
        </mc:AlternateContent>
        <mc:AlternateContent xmlns:mc="http://schemas.openxmlformats.org/markup-compatibility/2006">
          <mc:Choice Requires="x14">
            <control shapeId="3111" r:id="rId42" name="Option Button 39">
              <controlPr defaultSize="0" autoFill="0" autoLine="0" autoPict="0">
                <anchor moveWithCells="1">
                  <from>
                    <xdr:col>4</xdr:col>
                    <xdr:colOff>295275</xdr:colOff>
                    <xdr:row>20</xdr:row>
                    <xdr:rowOff>0</xdr:rowOff>
                  </from>
                  <to>
                    <xdr:col>4</xdr:col>
                    <xdr:colOff>590550</xdr:colOff>
                    <xdr:row>20</xdr:row>
                    <xdr:rowOff>323850</xdr:rowOff>
                  </to>
                </anchor>
              </controlPr>
            </control>
          </mc:Choice>
        </mc:AlternateContent>
        <mc:AlternateContent xmlns:mc="http://schemas.openxmlformats.org/markup-compatibility/2006">
          <mc:Choice Requires="x14">
            <control shapeId="3112" r:id="rId43" name="Group Box 40">
              <controlPr defaultSize="0" autoFill="0" autoPict="0">
                <anchor moveWithCells="1">
                  <from>
                    <xdr:col>3</xdr:col>
                    <xdr:colOff>2085975</xdr:colOff>
                    <xdr:row>20</xdr:row>
                    <xdr:rowOff>0</xdr:rowOff>
                  </from>
                  <to>
                    <xdr:col>6</xdr:col>
                    <xdr:colOff>314325</xdr:colOff>
                    <xdr:row>20</xdr:row>
                    <xdr:rowOff>561975</xdr:rowOff>
                  </to>
                </anchor>
              </controlPr>
            </control>
          </mc:Choice>
        </mc:AlternateContent>
        <mc:AlternateContent xmlns:mc="http://schemas.openxmlformats.org/markup-compatibility/2006">
          <mc:Choice Requires="x14">
            <control shapeId="3113" r:id="rId44" name="Option Button 41">
              <controlPr defaultSize="0" autoFill="0" autoLine="0" autoPict="0">
                <anchor moveWithCells="1">
                  <from>
                    <xdr:col>3</xdr:col>
                    <xdr:colOff>295275</xdr:colOff>
                    <xdr:row>21</xdr:row>
                    <xdr:rowOff>0</xdr:rowOff>
                  </from>
                  <to>
                    <xdr:col>3</xdr:col>
                    <xdr:colOff>590550</xdr:colOff>
                    <xdr:row>21</xdr:row>
                    <xdr:rowOff>323850</xdr:rowOff>
                  </to>
                </anchor>
              </controlPr>
            </control>
          </mc:Choice>
        </mc:AlternateContent>
        <mc:AlternateContent xmlns:mc="http://schemas.openxmlformats.org/markup-compatibility/2006">
          <mc:Choice Requires="x14">
            <control shapeId="3114" r:id="rId45" name="Option Button 42">
              <controlPr defaultSize="0" autoFill="0" autoLine="0" autoPict="0">
                <anchor moveWithCells="1">
                  <from>
                    <xdr:col>4</xdr:col>
                    <xdr:colOff>295275</xdr:colOff>
                    <xdr:row>21</xdr:row>
                    <xdr:rowOff>0</xdr:rowOff>
                  </from>
                  <to>
                    <xdr:col>4</xdr:col>
                    <xdr:colOff>590550</xdr:colOff>
                    <xdr:row>21</xdr:row>
                    <xdr:rowOff>323850</xdr:rowOff>
                  </to>
                </anchor>
              </controlPr>
            </control>
          </mc:Choice>
        </mc:AlternateContent>
        <mc:AlternateContent xmlns:mc="http://schemas.openxmlformats.org/markup-compatibility/2006">
          <mc:Choice Requires="x14">
            <control shapeId="3115" r:id="rId46" name="Group Box 43">
              <controlPr defaultSize="0" autoFill="0" autoPict="0">
                <anchor moveWithCells="1">
                  <from>
                    <xdr:col>3</xdr:col>
                    <xdr:colOff>2076450</xdr:colOff>
                    <xdr:row>21</xdr:row>
                    <xdr:rowOff>0</xdr:rowOff>
                  </from>
                  <to>
                    <xdr:col>6</xdr:col>
                    <xdr:colOff>304800</xdr:colOff>
                    <xdr:row>22</xdr:row>
                    <xdr:rowOff>0</xdr:rowOff>
                  </to>
                </anchor>
              </controlPr>
            </control>
          </mc:Choice>
        </mc:AlternateContent>
        <mc:AlternateContent xmlns:mc="http://schemas.openxmlformats.org/markup-compatibility/2006">
          <mc:Choice Requires="x14">
            <control shapeId="3116" r:id="rId47" name="Option Button 44">
              <controlPr defaultSize="0" autoFill="0" autoLine="0" autoPict="0">
                <anchor moveWithCells="1">
                  <from>
                    <xdr:col>3</xdr:col>
                    <xdr:colOff>295275</xdr:colOff>
                    <xdr:row>22</xdr:row>
                    <xdr:rowOff>0</xdr:rowOff>
                  </from>
                  <to>
                    <xdr:col>3</xdr:col>
                    <xdr:colOff>590550</xdr:colOff>
                    <xdr:row>22</xdr:row>
                    <xdr:rowOff>323850</xdr:rowOff>
                  </to>
                </anchor>
              </controlPr>
            </control>
          </mc:Choice>
        </mc:AlternateContent>
        <mc:AlternateContent xmlns:mc="http://schemas.openxmlformats.org/markup-compatibility/2006">
          <mc:Choice Requires="x14">
            <control shapeId="3117" r:id="rId48" name="Option Button 45">
              <controlPr defaultSize="0" autoFill="0" autoLine="0" autoPict="0">
                <anchor moveWithCells="1">
                  <from>
                    <xdr:col>4</xdr:col>
                    <xdr:colOff>295275</xdr:colOff>
                    <xdr:row>22</xdr:row>
                    <xdr:rowOff>0</xdr:rowOff>
                  </from>
                  <to>
                    <xdr:col>4</xdr:col>
                    <xdr:colOff>590550</xdr:colOff>
                    <xdr:row>22</xdr:row>
                    <xdr:rowOff>323850</xdr:rowOff>
                  </to>
                </anchor>
              </controlPr>
            </control>
          </mc:Choice>
        </mc:AlternateContent>
        <mc:AlternateContent xmlns:mc="http://schemas.openxmlformats.org/markup-compatibility/2006">
          <mc:Choice Requires="x14">
            <control shapeId="3118" r:id="rId49" name="Group Box 46">
              <controlPr defaultSize="0" autoFill="0" autoPict="0">
                <anchor moveWithCells="1">
                  <from>
                    <xdr:col>3</xdr:col>
                    <xdr:colOff>2076450</xdr:colOff>
                    <xdr:row>22</xdr:row>
                    <xdr:rowOff>0</xdr:rowOff>
                  </from>
                  <to>
                    <xdr:col>6</xdr:col>
                    <xdr:colOff>304800</xdr:colOff>
                    <xdr:row>23</xdr:row>
                    <xdr:rowOff>0</xdr:rowOff>
                  </to>
                </anchor>
              </controlPr>
            </control>
          </mc:Choice>
        </mc:AlternateContent>
        <mc:AlternateContent xmlns:mc="http://schemas.openxmlformats.org/markup-compatibility/2006">
          <mc:Choice Requires="x14">
            <control shapeId="3119" r:id="rId50" name="Option Button 47">
              <controlPr defaultSize="0" autoFill="0" autoLine="0" autoPict="0">
                <anchor moveWithCells="1">
                  <from>
                    <xdr:col>3</xdr:col>
                    <xdr:colOff>295275</xdr:colOff>
                    <xdr:row>23</xdr:row>
                    <xdr:rowOff>0</xdr:rowOff>
                  </from>
                  <to>
                    <xdr:col>3</xdr:col>
                    <xdr:colOff>590550</xdr:colOff>
                    <xdr:row>23</xdr:row>
                    <xdr:rowOff>323850</xdr:rowOff>
                  </to>
                </anchor>
              </controlPr>
            </control>
          </mc:Choice>
        </mc:AlternateContent>
        <mc:AlternateContent xmlns:mc="http://schemas.openxmlformats.org/markup-compatibility/2006">
          <mc:Choice Requires="x14">
            <control shapeId="3120" r:id="rId51" name="Option Button 48">
              <controlPr defaultSize="0" autoFill="0" autoLine="0" autoPict="0">
                <anchor moveWithCells="1">
                  <from>
                    <xdr:col>4</xdr:col>
                    <xdr:colOff>295275</xdr:colOff>
                    <xdr:row>23</xdr:row>
                    <xdr:rowOff>0</xdr:rowOff>
                  </from>
                  <to>
                    <xdr:col>4</xdr:col>
                    <xdr:colOff>590550</xdr:colOff>
                    <xdr:row>23</xdr:row>
                    <xdr:rowOff>323850</xdr:rowOff>
                  </to>
                </anchor>
              </controlPr>
            </control>
          </mc:Choice>
        </mc:AlternateContent>
        <mc:AlternateContent xmlns:mc="http://schemas.openxmlformats.org/markup-compatibility/2006">
          <mc:Choice Requires="x14">
            <control shapeId="3122" r:id="rId52" name="Group Box 50">
              <controlPr defaultSize="0" autoFill="0" autoPict="0">
                <anchor moveWithCells="1">
                  <from>
                    <xdr:col>3</xdr:col>
                    <xdr:colOff>2066925</xdr:colOff>
                    <xdr:row>23</xdr:row>
                    <xdr:rowOff>0</xdr:rowOff>
                  </from>
                  <to>
                    <xdr:col>6</xdr:col>
                    <xdr:colOff>295275</xdr:colOff>
                    <xdr:row>24</xdr:row>
                    <xdr:rowOff>0</xdr:rowOff>
                  </to>
                </anchor>
              </controlPr>
            </control>
          </mc:Choice>
        </mc:AlternateContent>
        <mc:AlternateContent xmlns:mc="http://schemas.openxmlformats.org/markup-compatibility/2006">
          <mc:Choice Requires="x14">
            <control shapeId="3123" r:id="rId53" name="Option Button 51">
              <controlPr defaultSize="0" autoFill="0" autoLine="0" autoPict="0">
                <anchor moveWithCells="1">
                  <from>
                    <xdr:col>3</xdr:col>
                    <xdr:colOff>295275</xdr:colOff>
                    <xdr:row>26</xdr:row>
                    <xdr:rowOff>0</xdr:rowOff>
                  </from>
                  <to>
                    <xdr:col>3</xdr:col>
                    <xdr:colOff>590550</xdr:colOff>
                    <xdr:row>26</xdr:row>
                    <xdr:rowOff>323850</xdr:rowOff>
                  </to>
                </anchor>
              </controlPr>
            </control>
          </mc:Choice>
        </mc:AlternateContent>
        <mc:AlternateContent xmlns:mc="http://schemas.openxmlformats.org/markup-compatibility/2006">
          <mc:Choice Requires="x14">
            <control shapeId="3124" r:id="rId54" name="Option Button 52">
              <controlPr defaultSize="0" autoFill="0" autoLine="0" autoPict="0">
                <anchor moveWithCells="1">
                  <from>
                    <xdr:col>4</xdr:col>
                    <xdr:colOff>295275</xdr:colOff>
                    <xdr:row>26</xdr:row>
                    <xdr:rowOff>0</xdr:rowOff>
                  </from>
                  <to>
                    <xdr:col>4</xdr:col>
                    <xdr:colOff>590550</xdr:colOff>
                    <xdr:row>26</xdr:row>
                    <xdr:rowOff>323850</xdr:rowOff>
                  </to>
                </anchor>
              </controlPr>
            </control>
          </mc:Choice>
        </mc:AlternateContent>
        <mc:AlternateContent xmlns:mc="http://schemas.openxmlformats.org/markup-compatibility/2006">
          <mc:Choice Requires="x14">
            <control shapeId="3125" r:id="rId55" name="Group Box 53">
              <controlPr defaultSize="0" autoFill="0" autoPict="0">
                <anchor moveWithCells="1">
                  <from>
                    <xdr:col>3</xdr:col>
                    <xdr:colOff>2066925</xdr:colOff>
                    <xdr:row>26</xdr:row>
                    <xdr:rowOff>0</xdr:rowOff>
                  </from>
                  <to>
                    <xdr:col>6</xdr:col>
                    <xdr:colOff>295275</xdr:colOff>
                    <xdr:row>27</xdr:row>
                    <xdr:rowOff>0</xdr:rowOff>
                  </to>
                </anchor>
              </controlPr>
            </control>
          </mc:Choice>
        </mc:AlternateContent>
        <mc:AlternateContent xmlns:mc="http://schemas.openxmlformats.org/markup-compatibility/2006">
          <mc:Choice Requires="x14">
            <control shapeId="3126" r:id="rId56" name="Option Button 54">
              <controlPr defaultSize="0" autoFill="0" autoLine="0" autoPict="0">
                <anchor moveWithCells="1">
                  <from>
                    <xdr:col>3</xdr:col>
                    <xdr:colOff>295275</xdr:colOff>
                    <xdr:row>27</xdr:row>
                    <xdr:rowOff>0</xdr:rowOff>
                  </from>
                  <to>
                    <xdr:col>3</xdr:col>
                    <xdr:colOff>590550</xdr:colOff>
                    <xdr:row>27</xdr:row>
                    <xdr:rowOff>323850</xdr:rowOff>
                  </to>
                </anchor>
              </controlPr>
            </control>
          </mc:Choice>
        </mc:AlternateContent>
        <mc:AlternateContent xmlns:mc="http://schemas.openxmlformats.org/markup-compatibility/2006">
          <mc:Choice Requires="x14">
            <control shapeId="3127" r:id="rId57" name="Option Button 55">
              <controlPr defaultSize="0" autoFill="0" autoLine="0" autoPict="0">
                <anchor moveWithCells="1">
                  <from>
                    <xdr:col>4</xdr:col>
                    <xdr:colOff>295275</xdr:colOff>
                    <xdr:row>27</xdr:row>
                    <xdr:rowOff>0</xdr:rowOff>
                  </from>
                  <to>
                    <xdr:col>4</xdr:col>
                    <xdr:colOff>590550</xdr:colOff>
                    <xdr:row>27</xdr:row>
                    <xdr:rowOff>323850</xdr:rowOff>
                  </to>
                </anchor>
              </controlPr>
            </control>
          </mc:Choice>
        </mc:AlternateContent>
        <mc:AlternateContent xmlns:mc="http://schemas.openxmlformats.org/markup-compatibility/2006">
          <mc:Choice Requires="x14">
            <control shapeId="3128" r:id="rId58" name="Group Box 56">
              <controlPr defaultSize="0" autoFill="0" autoPict="0">
                <anchor moveWithCells="1">
                  <from>
                    <xdr:col>3</xdr:col>
                    <xdr:colOff>2066925</xdr:colOff>
                    <xdr:row>27</xdr:row>
                    <xdr:rowOff>0</xdr:rowOff>
                  </from>
                  <to>
                    <xdr:col>6</xdr:col>
                    <xdr:colOff>295275</xdr:colOff>
                    <xdr:row>28</xdr:row>
                    <xdr:rowOff>0</xdr:rowOff>
                  </to>
                </anchor>
              </controlPr>
            </control>
          </mc:Choice>
        </mc:AlternateContent>
        <mc:AlternateContent xmlns:mc="http://schemas.openxmlformats.org/markup-compatibility/2006">
          <mc:Choice Requires="x14">
            <control shapeId="3129" r:id="rId59" name="Option Button 57">
              <controlPr defaultSize="0" autoFill="0" autoLine="0" autoPict="0">
                <anchor moveWithCells="1">
                  <from>
                    <xdr:col>3</xdr:col>
                    <xdr:colOff>295275</xdr:colOff>
                    <xdr:row>28</xdr:row>
                    <xdr:rowOff>0</xdr:rowOff>
                  </from>
                  <to>
                    <xdr:col>3</xdr:col>
                    <xdr:colOff>590550</xdr:colOff>
                    <xdr:row>28</xdr:row>
                    <xdr:rowOff>323850</xdr:rowOff>
                  </to>
                </anchor>
              </controlPr>
            </control>
          </mc:Choice>
        </mc:AlternateContent>
        <mc:AlternateContent xmlns:mc="http://schemas.openxmlformats.org/markup-compatibility/2006">
          <mc:Choice Requires="x14">
            <control shapeId="3130" r:id="rId60" name="Option Button 58">
              <controlPr defaultSize="0" autoFill="0" autoLine="0" autoPict="0">
                <anchor moveWithCells="1">
                  <from>
                    <xdr:col>4</xdr:col>
                    <xdr:colOff>295275</xdr:colOff>
                    <xdr:row>28</xdr:row>
                    <xdr:rowOff>0</xdr:rowOff>
                  </from>
                  <to>
                    <xdr:col>4</xdr:col>
                    <xdr:colOff>590550</xdr:colOff>
                    <xdr:row>28</xdr:row>
                    <xdr:rowOff>323850</xdr:rowOff>
                  </to>
                </anchor>
              </controlPr>
            </control>
          </mc:Choice>
        </mc:AlternateContent>
        <mc:AlternateContent xmlns:mc="http://schemas.openxmlformats.org/markup-compatibility/2006">
          <mc:Choice Requires="x14">
            <control shapeId="3131" r:id="rId61" name="Group Box 59">
              <controlPr defaultSize="0" autoFill="0" autoPict="0">
                <anchor moveWithCells="1">
                  <from>
                    <xdr:col>3</xdr:col>
                    <xdr:colOff>2066925</xdr:colOff>
                    <xdr:row>28</xdr:row>
                    <xdr:rowOff>0</xdr:rowOff>
                  </from>
                  <to>
                    <xdr:col>6</xdr:col>
                    <xdr:colOff>295275</xdr:colOff>
                    <xdr:row>29</xdr:row>
                    <xdr:rowOff>0</xdr:rowOff>
                  </to>
                </anchor>
              </controlPr>
            </control>
          </mc:Choice>
        </mc:AlternateContent>
        <mc:AlternateContent xmlns:mc="http://schemas.openxmlformats.org/markup-compatibility/2006">
          <mc:Choice Requires="x14">
            <control shapeId="3132" r:id="rId62" name="Option Button 60">
              <controlPr defaultSize="0" autoFill="0" autoLine="0" autoPict="0">
                <anchor moveWithCells="1">
                  <from>
                    <xdr:col>3</xdr:col>
                    <xdr:colOff>295275</xdr:colOff>
                    <xdr:row>29</xdr:row>
                    <xdr:rowOff>0</xdr:rowOff>
                  </from>
                  <to>
                    <xdr:col>3</xdr:col>
                    <xdr:colOff>590550</xdr:colOff>
                    <xdr:row>29</xdr:row>
                    <xdr:rowOff>323850</xdr:rowOff>
                  </to>
                </anchor>
              </controlPr>
            </control>
          </mc:Choice>
        </mc:AlternateContent>
        <mc:AlternateContent xmlns:mc="http://schemas.openxmlformats.org/markup-compatibility/2006">
          <mc:Choice Requires="x14">
            <control shapeId="3133" r:id="rId63" name="Option Button 61">
              <controlPr defaultSize="0" autoFill="0" autoLine="0" autoPict="0">
                <anchor moveWithCells="1">
                  <from>
                    <xdr:col>4</xdr:col>
                    <xdr:colOff>295275</xdr:colOff>
                    <xdr:row>29</xdr:row>
                    <xdr:rowOff>0</xdr:rowOff>
                  </from>
                  <to>
                    <xdr:col>4</xdr:col>
                    <xdr:colOff>590550</xdr:colOff>
                    <xdr:row>29</xdr:row>
                    <xdr:rowOff>323850</xdr:rowOff>
                  </to>
                </anchor>
              </controlPr>
            </control>
          </mc:Choice>
        </mc:AlternateContent>
        <mc:AlternateContent xmlns:mc="http://schemas.openxmlformats.org/markup-compatibility/2006">
          <mc:Choice Requires="x14">
            <control shapeId="3134" r:id="rId64" name="Group Box 62">
              <controlPr defaultSize="0" autoFill="0" autoPict="0">
                <anchor moveWithCells="1">
                  <from>
                    <xdr:col>3</xdr:col>
                    <xdr:colOff>2066925</xdr:colOff>
                    <xdr:row>29</xdr:row>
                    <xdr:rowOff>0</xdr:rowOff>
                  </from>
                  <to>
                    <xdr:col>6</xdr:col>
                    <xdr:colOff>295275</xdr:colOff>
                    <xdr:row>30</xdr:row>
                    <xdr:rowOff>0</xdr:rowOff>
                  </to>
                </anchor>
              </controlPr>
            </control>
          </mc:Choice>
        </mc:AlternateContent>
        <mc:AlternateContent xmlns:mc="http://schemas.openxmlformats.org/markup-compatibility/2006">
          <mc:Choice Requires="x14">
            <control shapeId="3135" r:id="rId65" name="Option Button 63">
              <controlPr defaultSize="0" autoFill="0" autoLine="0" autoPict="0">
                <anchor moveWithCells="1">
                  <from>
                    <xdr:col>3</xdr:col>
                    <xdr:colOff>295275</xdr:colOff>
                    <xdr:row>30</xdr:row>
                    <xdr:rowOff>0</xdr:rowOff>
                  </from>
                  <to>
                    <xdr:col>3</xdr:col>
                    <xdr:colOff>590550</xdr:colOff>
                    <xdr:row>30</xdr:row>
                    <xdr:rowOff>323850</xdr:rowOff>
                  </to>
                </anchor>
              </controlPr>
            </control>
          </mc:Choice>
        </mc:AlternateContent>
        <mc:AlternateContent xmlns:mc="http://schemas.openxmlformats.org/markup-compatibility/2006">
          <mc:Choice Requires="x14">
            <control shapeId="3136" r:id="rId66" name="Option Button 64">
              <controlPr defaultSize="0" autoFill="0" autoLine="0" autoPict="0">
                <anchor moveWithCells="1">
                  <from>
                    <xdr:col>4</xdr:col>
                    <xdr:colOff>295275</xdr:colOff>
                    <xdr:row>30</xdr:row>
                    <xdr:rowOff>0</xdr:rowOff>
                  </from>
                  <to>
                    <xdr:col>4</xdr:col>
                    <xdr:colOff>590550</xdr:colOff>
                    <xdr:row>30</xdr:row>
                    <xdr:rowOff>323850</xdr:rowOff>
                  </to>
                </anchor>
              </controlPr>
            </control>
          </mc:Choice>
        </mc:AlternateContent>
        <mc:AlternateContent xmlns:mc="http://schemas.openxmlformats.org/markup-compatibility/2006">
          <mc:Choice Requires="x14">
            <control shapeId="3137" r:id="rId67" name="Group Box 65">
              <controlPr defaultSize="0" autoFill="0" autoPict="0">
                <anchor moveWithCells="1">
                  <from>
                    <xdr:col>3</xdr:col>
                    <xdr:colOff>2066925</xdr:colOff>
                    <xdr:row>30</xdr:row>
                    <xdr:rowOff>0</xdr:rowOff>
                  </from>
                  <to>
                    <xdr:col>6</xdr:col>
                    <xdr:colOff>295275</xdr:colOff>
                    <xdr:row>31</xdr:row>
                    <xdr:rowOff>0</xdr:rowOff>
                  </to>
                </anchor>
              </controlPr>
            </control>
          </mc:Choice>
        </mc:AlternateContent>
        <mc:AlternateContent xmlns:mc="http://schemas.openxmlformats.org/markup-compatibility/2006">
          <mc:Choice Requires="x14">
            <control shapeId="3138" r:id="rId68" name="Option Button 66">
              <controlPr defaultSize="0" autoFill="0" autoLine="0" autoPict="0">
                <anchor moveWithCells="1">
                  <from>
                    <xdr:col>3</xdr:col>
                    <xdr:colOff>295275</xdr:colOff>
                    <xdr:row>31</xdr:row>
                    <xdr:rowOff>0</xdr:rowOff>
                  </from>
                  <to>
                    <xdr:col>3</xdr:col>
                    <xdr:colOff>590550</xdr:colOff>
                    <xdr:row>31</xdr:row>
                    <xdr:rowOff>323850</xdr:rowOff>
                  </to>
                </anchor>
              </controlPr>
            </control>
          </mc:Choice>
        </mc:AlternateContent>
        <mc:AlternateContent xmlns:mc="http://schemas.openxmlformats.org/markup-compatibility/2006">
          <mc:Choice Requires="x14">
            <control shapeId="3139" r:id="rId69" name="Option Button 67">
              <controlPr defaultSize="0" autoFill="0" autoLine="0" autoPict="0">
                <anchor moveWithCells="1">
                  <from>
                    <xdr:col>4</xdr:col>
                    <xdr:colOff>295275</xdr:colOff>
                    <xdr:row>31</xdr:row>
                    <xdr:rowOff>0</xdr:rowOff>
                  </from>
                  <to>
                    <xdr:col>4</xdr:col>
                    <xdr:colOff>590550</xdr:colOff>
                    <xdr:row>31</xdr:row>
                    <xdr:rowOff>323850</xdr:rowOff>
                  </to>
                </anchor>
              </controlPr>
            </control>
          </mc:Choice>
        </mc:AlternateContent>
        <mc:AlternateContent xmlns:mc="http://schemas.openxmlformats.org/markup-compatibility/2006">
          <mc:Choice Requires="x14">
            <control shapeId="3140" r:id="rId70" name="Group Box 68">
              <controlPr defaultSize="0" autoFill="0" autoPict="0">
                <anchor moveWithCells="1">
                  <from>
                    <xdr:col>3</xdr:col>
                    <xdr:colOff>2076450</xdr:colOff>
                    <xdr:row>31</xdr:row>
                    <xdr:rowOff>0</xdr:rowOff>
                  </from>
                  <to>
                    <xdr:col>6</xdr:col>
                    <xdr:colOff>304800</xdr:colOff>
                    <xdr:row>32</xdr:row>
                    <xdr:rowOff>0</xdr:rowOff>
                  </to>
                </anchor>
              </controlPr>
            </control>
          </mc:Choice>
        </mc:AlternateContent>
        <mc:AlternateContent xmlns:mc="http://schemas.openxmlformats.org/markup-compatibility/2006">
          <mc:Choice Requires="x14">
            <control shapeId="3141" r:id="rId71" name="Option Button 69">
              <controlPr defaultSize="0" autoFill="0" autoLine="0" autoPict="0">
                <anchor moveWithCells="1">
                  <from>
                    <xdr:col>3</xdr:col>
                    <xdr:colOff>295275</xdr:colOff>
                    <xdr:row>32</xdr:row>
                    <xdr:rowOff>0</xdr:rowOff>
                  </from>
                  <to>
                    <xdr:col>3</xdr:col>
                    <xdr:colOff>590550</xdr:colOff>
                    <xdr:row>33</xdr:row>
                    <xdr:rowOff>200025</xdr:rowOff>
                  </to>
                </anchor>
              </controlPr>
            </control>
          </mc:Choice>
        </mc:AlternateContent>
        <mc:AlternateContent xmlns:mc="http://schemas.openxmlformats.org/markup-compatibility/2006">
          <mc:Choice Requires="x14">
            <control shapeId="3142" r:id="rId72" name="Option Button 70">
              <controlPr defaultSize="0" autoFill="0" autoLine="0" autoPict="0">
                <anchor moveWithCells="1">
                  <from>
                    <xdr:col>4</xdr:col>
                    <xdr:colOff>295275</xdr:colOff>
                    <xdr:row>32</xdr:row>
                    <xdr:rowOff>0</xdr:rowOff>
                  </from>
                  <to>
                    <xdr:col>4</xdr:col>
                    <xdr:colOff>590550</xdr:colOff>
                    <xdr:row>33</xdr:row>
                    <xdr:rowOff>200025</xdr:rowOff>
                  </to>
                </anchor>
              </controlPr>
            </control>
          </mc:Choice>
        </mc:AlternateContent>
        <mc:AlternateContent xmlns:mc="http://schemas.openxmlformats.org/markup-compatibility/2006">
          <mc:Choice Requires="x14">
            <control shapeId="3143" r:id="rId73" name="Group Box 71">
              <controlPr defaultSize="0" autoFill="0" autoPict="0">
                <anchor moveWithCells="1">
                  <from>
                    <xdr:col>3</xdr:col>
                    <xdr:colOff>2076450</xdr:colOff>
                    <xdr:row>32</xdr:row>
                    <xdr:rowOff>0</xdr:rowOff>
                  </from>
                  <to>
                    <xdr:col>6</xdr:col>
                    <xdr:colOff>304800</xdr:colOff>
                    <xdr:row>36</xdr:row>
                    <xdr:rowOff>0</xdr:rowOff>
                  </to>
                </anchor>
              </controlPr>
            </control>
          </mc:Choice>
        </mc:AlternateContent>
        <mc:AlternateContent xmlns:mc="http://schemas.openxmlformats.org/markup-compatibility/2006">
          <mc:Choice Requires="x14">
            <control shapeId="3144" r:id="rId74" name="Option Button 72">
              <controlPr defaultSize="0" autoFill="0" autoLine="0" autoPict="0">
                <anchor moveWithCells="1">
                  <from>
                    <xdr:col>3</xdr:col>
                    <xdr:colOff>295275</xdr:colOff>
                    <xdr:row>36</xdr:row>
                    <xdr:rowOff>0</xdr:rowOff>
                  </from>
                  <to>
                    <xdr:col>3</xdr:col>
                    <xdr:colOff>590550</xdr:colOff>
                    <xdr:row>36</xdr:row>
                    <xdr:rowOff>323850</xdr:rowOff>
                  </to>
                </anchor>
              </controlPr>
            </control>
          </mc:Choice>
        </mc:AlternateContent>
        <mc:AlternateContent xmlns:mc="http://schemas.openxmlformats.org/markup-compatibility/2006">
          <mc:Choice Requires="x14">
            <control shapeId="3145" r:id="rId75" name="Option Button 73">
              <controlPr defaultSize="0" autoFill="0" autoLine="0" autoPict="0">
                <anchor moveWithCells="1">
                  <from>
                    <xdr:col>4</xdr:col>
                    <xdr:colOff>295275</xdr:colOff>
                    <xdr:row>36</xdr:row>
                    <xdr:rowOff>0</xdr:rowOff>
                  </from>
                  <to>
                    <xdr:col>4</xdr:col>
                    <xdr:colOff>590550</xdr:colOff>
                    <xdr:row>36</xdr:row>
                    <xdr:rowOff>323850</xdr:rowOff>
                  </to>
                </anchor>
              </controlPr>
            </control>
          </mc:Choice>
        </mc:AlternateContent>
        <mc:AlternateContent xmlns:mc="http://schemas.openxmlformats.org/markup-compatibility/2006">
          <mc:Choice Requires="x14">
            <control shapeId="3146" r:id="rId76" name="Group Box 74">
              <controlPr defaultSize="0" autoFill="0" autoPict="0">
                <anchor moveWithCells="1">
                  <from>
                    <xdr:col>3</xdr:col>
                    <xdr:colOff>2085975</xdr:colOff>
                    <xdr:row>36</xdr:row>
                    <xdr:rowOff>0</xdr:rowOff>
                  </from>
                  <to>
                    <xdr:col>6</xdr:col>
                    <xdr:colOff>314325</xdr:colOff>
                    <xdr:row>37</xdr:row>
                    <xdr:rowOff>9525</xdr:rowOff>
                  </to>
                </anchor>
              </controlPr>
            </control>
          </mc:Choice>
        </mc:AlternateContent>
        <mc:AlternateContent xmlns:mc="http://schemas.openxmlformats.org/markup-compatibility/2006">
          <mc:Choice Requires="x14">
            <control shapeId="3147" r:id="rId77" name="Option Button 75">
              <controlPr defaultSize="0" autoFill="0" autoLine="0" autoPict="0">
                <anchor moveWithCells="1">
                  <from>
                    <xdr:col>3</xdr:col>
                    <xdr:colOff>295275</xdr:colOff>
                    <xdr:row>37</xdr:row>
                    <xdr:rowOff>0</xdr:rowOff>
                  </from>
                  <to>
                    <xdr:col>3</xdr:col>
                    <xdr:colOff>590550</xdr:colOff>
                    <xdr:row>37</xdr:row>
                    <xdr:rowOff>323850</xdr:rowOff>
                  </to>
                </anchor>
              </controlPr>
            </control>
          </mc:Choice>
        </mc:AlternateContent>
        <mc:AlternateContent xmlns:mc="http://schemas.openxmlformats.org/markup-compatibility/2006">
          <mc:Choice Requires="x14">
            <control shapeId="3148" r:id="rId78" name="Option Button 76">
              <controlPr defaultSize="0" autoFill="0" autoLine="0" autoPict="0">
                <anchor moveWithCells="1">
                  <from>
                    <xdr:col>4</xdr:col>
                    <xdr:colOff>295275</xdr:colOff>
                    <xdr:row>37</xdr:row>
                    <xdr:rowOff>0</xdr:rowOff>
                  </from>
                  <to>
                    <xdr:col>4</xdr:col>
                    <xdr:colOff>590550</xdr:colOff>
                    <xdr:row>37</xdr:row>
                    <xdr:rowOff>323850</xdr:rowOff>
                  </to>
                </anchor>
              </controlPr>
            </control>
          </mc:Choice>
        </mc:AlternateContent>
        <mc:AlternateContent xmlns:mc="http://schemas.openxmlformats.org/markup-compatibility/2006">
          <mc:Choice Requires="x14">
            <control shapeId="3149" r:id="rId79" name="Group Box 77">
              <controlPr defaultSize="0" autoFill="0" autoPict="0">
                <anchor moveWithCells="1">
                  <from>
                    <xdr:col>3</xdr:col>
                    <xdr:colOff>2076450</xdr:colOff>
                    <xdr:row>37</xdr:row>
                    <xdr:rowOff>0</xdr:rowOff>
                  </from>
                  <to>
                    <xdr:col>6</xdr:col>
                    <xdr:colOff>304800</xdr:colOff>
                    <xdr:row>37</xdr:row>
                    <xdr:rowOff>561975</xdr:rowOff>
                  </to>
                </anchor>
              </controlPr>
            </control>
          </mc:Choice>
        </mc:AlternateContent>
      </controls>
    </mc:Choice>
  </mc:AlternateContent>
  <extLst>
    <ext xmlns:mx="http://schemas.microsoft.com/office/mac/excel/2008/main" uri="http://schemas.microsoft.com/office/mac/excel/2008/main">
      <mx:PLV Mode="1"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9"/>
  <sheetViews>
    <sheetView view="pageLayout" topLeftCell="A7" zoomScale="90" zoomScalePageLayoutView="90" workbookViewId="0">
      <selection activeCell="D8" sqref="D8"/>
    </sheetView>
  </sheetViews>
  <sheetFormatPr defaultColWidth="11" defaultRowHeight="12.75" x14ac:dyDescent="0.2"/>
  <cols>
    <col min="1" max="1" width="4.75" customWidth="1"/>
    <col min="2" max="2" width="9.125" customWidth="1"/>
    <col min="4" max="4" width="40" customWidth="1"/>
    <col min="5" max="5" width="12.625" customWidth="1"/>
    <col min="6" max="7" width="12.375" customWidth="1"/>
    <col min="8" max="8" width="14.375" customWidth="1"/>
    <col min="9" max="9" width="14.25" customWidth="1"/>
  </cols>
  <sheetData>
    <row r="1" spans="1:10" ht="45.95" customHeight="1" x14ac:dyDescent="0.2">
      <c r="A1" s="152" t="s">
        <v>254</v>
      </c>
      <c r="B1" s="153"/>
      <c r="C1" s="153"/>
      <c r="D1" s="153"/>
      <c r="E1" s="153"/>
      <c r="F1" s="153"/>
      <c r="G1" s="153"/>
      <c r="H1" s="153"/>
      <c r="I1" s="153"/>
      <c r="J1" s="154"/>
    </row>
    <row r="2" spans="1:10" ht="45" customHeight="1" x14ac:dyDescent="0.2">
      <c r="A2" s="130" t="s">
        <v>259</v>
      </c>
      <c r="B2" s="150"/>
      <c r="C2" s="150"/>
      <c r="D2" s="150"/>
      <c r="E2" s="150"/>
      <c r="F2" s="150"/>
      <c r="G2" s="150"/>
      <c r="H2" s="150"/>
      <c r="I2" s="147"/>
      <c r="J2" s="155"/>
    </row>
    <row r="3" spans="1:10" s="9" customFormat="1" ht="68.099999999999994" customHeight="1" x14ac:dyDescent="0.2">
      <c r="A3" s="3" t="s">
        <v>174</v>
      </c>
      <c r="B3" s="3" t="s">
        <v>276</v>
      </c>
      <c r="C3" s="3" t="s">
        <v>277</v>
      </c>
      <c r="D3" s="3" t="s">
        <v>224</v>
      </c>
      <c r="E3" s="156" t="s">
        <v>22</v>
      </c>
      <c r="F3" s="157"/>
      <c r="G3" s="157"/>
      <c r="H3" s="157"/>
      <c r="I3" s="157"/>
      <c r="J3" s="148"/>
    </row>
    <row r="4" spans="1:10" ht="66.95" customHeight="1" x14ac:dyDescent="0.2">
      <c r="A4" s="11" t="s">
        <v>278</v>
      </c>
      <c r="B4" s="11" t="s">
        <v>279</v>
      </c>
      <c r="C4" s="11" t="s">
        <v>168</v>
      </c>
      <c r="D4" s="1" t="s">
        <v>263</v>
      </c>
      <c r="E4" s="95" t="s">
        <v>288</v>
      </c>
      <c r="F4" s="95">
        <v>1</v>
      </c>
      <c r="G4" s="95">
        <v>2</v>
      </c>
      <c r="H4" s="103" t="s">
        <v>289</v>
      </c>
      <c r="I4" s="94"/>
      <c r="J4" s="94"/>
    </row>
    <row r="5" spans="1:10" ht="68.099999999999994" customHeight="1" x14ac:dyDescent="0.2">
      <c r="A5" s="158" t="s">
        <v>280</v>
      </c>
      <c r="B5" s="159" t="s">
        <v>197</v>
      </c>
      <c r="C5" s="159" t="s">
        <v>198</v>
      </c>
      <c r="D5" s="1" t="s">
        <v>199</v>
      </c>
      <c r="E5" s="24" t="s">
        <v>303</v>
      </c>
      <c r="F5" s="24" t="s">
        <v>304</v>
      </c>
      <c r="G5" s="93" t="s">
        <v>305</v>
      </c>
      <c r="H5" s="96"/>
      <c r="I5" s="94"/>
      <c r="J5" s="94"/>
    </row>
    <row r="6" spans="1:10" ht="68.099999999999994" customHeight="1" x14ac:dyDescent="0.2">
      <c r="A6" s="159"/>
      <c r="B6" s="159"/>
      <c r="C6" s="159"/>
      <c r="D6" s="1" t="s">
        <v>200</v>
      </c>
      <c r="E6" s="24" t="s">
        <v>306</v>
      </c>
      <c r="F6" s="24" t="s">
        <v>307</v>
      </c>
      <c r="G6" s="93" t="s">
        <v>308</v>
      </c>
      <c r="H6" s="96"/>
      <c r="I6" s="94"/>
      <c r="J6" s="94"/>
    </row>
    <row r="7" spans="1:10" ht="66.95" customHeight="1" x14ac:dyDescent="0.2">
      <c r="A7" s="35" t="s">
        <v>196</v>
      </c>
      <c r="B7" s="1" t="s">
        <v>202</v>
      </c>
      <c r="C7" s="1" t="s">
        <v>203</v>
      </c>
      <c r="D7" s="35" t="s">
        <v>115</v>
      </c>
      <c r="E7" s="24" t="s">
        <v>309</v>
      </c>
      <c r="F7" s="24" t="s">
        <v>310</v>
      </c>
      <c r="G7" s="24" t="s">
        <v>311</v>
      </c>
      <c r="H7" s="95" t="s">
        <v>312</v>
      </c>
      <c r="I7" s="98" t="s">
        <v>247</v>
      </c>
      <c r="J7" s="94"/>
    </row>
    <row r="8" spans="1:10" ht="68.099999999999994" customHeight="1" x14ac:dyDescent="0.2">
      <c r="A8" s="35" t="s">
        <v>201</v>
      </c>
      <c r="B8" s="1" t="s">
        <v>145</v>
      </c>
      <c r="C8" s="1" t="s">
        <v>576</v>
      </c>
      <c r="D8" s="105" t="s">
        <v>577</v>
      </c>
      <c r="E8" s="24" t="s">
        <v>313</v>
      </c>
      <c r="F8" s="24" t="s">
        <v>347</v>
      </c>
      <c r="G8" s="24" t="s">
        <v>314</v>
      </c>
      <c r="H8" s="24" t="s">
        <v>315</v>
      </c>
      <c r="I8" s="93" t="s">
        <v>348</v>
      </c>
      <c r="J8" s="94"/>
    </row>
    <row r="9" spans="1:10" ht="68.099999999999994" customHeight="1" x14ac:dyDescent="0.2">
      <c r="A9" s="35" t="s">
        <v>144</v>
      </c>
      <c r="B9" s="1" t="s">
        <v>147</v>
      </c>
      <c r="C9" s="1" t="s">
        <v>148</v>
      </c>
      <c r="D9" s="35" t="s">
        <v>116</v>
      </c>
      <c r="E9" s="24" t="s">
        <v>349</v>
      </c>
      <c r="F9" s="24" t="s">
        <v>350</v>
      </c>
      <c r="G9" s="24" t="s">
        <v>351</v>
      </c>
      <c r="H9" s="24" t="s">
        <v>352</v>
      </c>
      <c r="I9" s="93" t="s">
        <v>353</v>
      </c>
      <c r="J9" s="94"/>
    </row>
    <row r="10" spans="1:10" ht="66.95" customHeight="1" x14ac:dyDescent="0.2">
      <c r="A10" s="35" t="s">
        <v>146</v>
      </c>
      <c r="B10" s="1" t="s">
        <v>269</v>
      </c>
      <c r="C10" s="1" t="s">
        <v>270</v>
      </c>
      <c r="D10" s="35" t="s">
        <v>117</v>
      </c>
      <c r="E10" s="24" t="s">
        <v>354</v>
      </c>
      <c r="F10" s="24" t="s">
        <v>355</v>
      </c>
      <c r="G10" s="24" t="s">
        <v>356</v>
      </c>
      <c r="H10" s="24" t="s">
        <v>357</v>
      </c>
      <c r="I10" s="93" t="s">
        <v>358</v>
      </c>
      <c r="J10" s="94"/>
    </row>
    <row r="11" spans="1:10" ht="66.95" customHeight="1" x14ac:dyDescent="0.2">
      <c r="A11" s="130" t="s">
        <v>245</v>
      </c>
      <c r="B11" s="150"/>
      <c r="C11" s="150"/>
      <c r="D11" s="150"/>
      <c r="E11" s="150"/>
      <c r="F11" s="150"/>
      <c r="G11" s="150"/>
      <c r="H11" s="150"/>
      <c r="I11" s="150"/>
      <c r="J11" s="151"/>
    </row>
    <row r="12" spans="1:10" s="7" customFormat="1" ht="68.099999999999994" customHeight="1" x14ac:dyDescent="0.2">
      <c r="A12" s="3" t="s">
        <v>359</v>
      </c>
      <c r="B12" s="3" t="s">
        <v>360</v>
      </c>
      <c r="C12" s="3" t="s">
        <v>361</v>
      </c>
      <c r="D12" s="3" t="s">
        <v>362</v>
      </c>
      <c r="E12" s="146" t="s">
        <v>248</v>
      </c>
      <c r="F12" s="148"/>
      <c r="G12" s="148"/>
      <c r="H12" s="148"/>
      <c r="I12" s="148"/>
      <c r="J12" s="149"/>
    </row>
    <row r="13" spans="1:10" ht="66.95" customHeight="1" x14ac:dyDescent="0.2">
      <c r="A13" s="36" t="s">
        <v>268</v>
      </c>
      <c r="B13" s="11" t="s">
        <v>272</v>
      </c>
      <c r="C13" s="11" t="s">
        <v>273</v>
      </c>
      <c r="D13" s="1" t="s">
        <v>327</v>
      </c>
      <c r="E13" s="95" t="s">
        <v>316</v>
      </c>
      <c r="F13" s="95">
        <v>1</v>
      </c>
      <c r="G13" s="95">
        <v>2</v>
      </c>
      <c r="H13" s="98" t="s">
        <v>317</v>
      </c>
      <c r="I13" s="94"/>
      <c r="J13" s="94"/>
    </row>
    <row r="14" spans="1:10" ht="66.95" customHeight="1" x14ac:dyDescent="0.2">
      <c r="A14" s="35" t="s">
        <v>271</v>
      </c>
      <c r="B14" s="1" t="s">
        <v>329</v>
      </c>
      <c r="C14" s="1" t="s">
        <v>330</v>
      </c>
      <c r="D14" s="35" t="s">
        <v>93</v>
      </c>
      <c r="E14" s="24" t="s">
        <v>318</v>
      </c>
      <c r="F14" s="24" t="s">
        <v>319</v>
      </c>
      <c r="G14" s="24" t="s">
        <v>320</v>
      </c>
      <c r="H14" s="24" t="s">
        <v>321</v>
      </c>
      <c r="I14" s="95" t="s">
        <v>339</v>
      </c>
      <c r="J14" s="95" t="s">
        <v>246</v>
      </c>
    </row>
    <row r="15" spans="1:10" ht="68.099999999999994" customHeight="1" x14ac:dyDescent="0.2">
      <c r="A15" s="130" t="s">
        <v>249</v>
      </c>
      <c r="B15" s="150"/>
      <c r="C15" s="150"/>
      <c r="D15" s="150"/>
      <c r="E15" s="150"/>
      <c r="F15" s="150"/>
      <c r="G15" s="150"/>
      <c r="H15" s="150"/>
      <c r="I15" s="150"/>
      <c r="J15" s="150"/>
    </row>
    <row r="16" spans="1:10" s="7" customFormat="1" ht="68.099999999999994" customHeight="1" x14ac:dyDescent="0.2">
      <c r="A16" s="3" t="s">
        <v>363</v>
      </c>
      <c r="B16" s="3" t="s">
        <v>364</v>
      </c>
      <c r="C16" s="3" t="s">
        <v>365</v>
      </c>
      <c r="D16" s="3" t="s">
        <v>366</v>
      </c>
      <c r="E16" s="146" t="s">
        <v>367</v>
      </c>
      <c r="F16" s="148"/>
      <c r="G16" s="148"/>
      <c r="H16" s="148"/>
      <c r="I16" s="148"/>
      <c r="J16" s="148"/>
    </row>
    <row r="17" spans="1:11" ht="68.099999999999994" customHeight="1" x14ac:dyDescent="0.2">
      <c r="A17" s="36" t="s">
        <v>328</v>
      </c>
      <c r="B17" s="11" t="s">
        <v>275</v>
      </c>
      <c r="C17" s="11" t="s">
        <v>368</v>
      </c>
      <c r="D17" s="1" t="s">
        <v>218</v>
      </c>
      <c r="E17" s="95" t="s">
        <v>369</v>
      </c>
      <c r="F17" s="95">
        <v>1</v>
      </c>
      <c r="G17" s="95">
        <v>2</v>
      </c>
      <c r="H17" s="98" t="s">
        <v>370</v>
      </c>
      <c r="I17" s="94"/>
      <c r="J17" s="94"/>
    </row>
    <row r="18" spans="1:11" ht="68.099999999999994" customHeight="1" x14ac:dyDescent="0.2">
      <c r="A18" s="35" t="s">
        <v>274</v>
      </c>
      <c r="B18" s="1" t="s">
        <v>220</v>
      </c>
      <c r="C18" s="1" t="s">
        <v>371</v>
      </c>
      <c r="D18" s="37" t="s">
        <v>94</v>
      </c>
      <c r="E18" s="24" t="s">
        <v>340</v>
      </c>
      <c r="F18" s="24" t="s">
        <v>341</v>
      </c>
      <c r="G18" s="24" t="s">
        <v>342</v>
      </c>
      <c r="H18" s="24" t="s">
        <v>232</v>
      </c>
      <c r="I18" s="98" t="s">
        <v>244</v>
      </c>
      <c r="J18" s="94"/>
    </row>
    <row r="19" spans="1:11" ht="68.099999999999994" customHeight="1" x14ac:dyDescent="0.2">
      <c r="A19" s="35" t="s">
        <v>219</v>
      </c>
      <c r="B19" s="1" t="s">
        <v>222</v>
      </c>
      <c r="C19" s="1" t="s">
        <v>372</v>
      </c>
      <c r="D19" s="37" t="s">
        <v>95</v>
      </c>
      <c r="E19" s="24" t="s">
        <v>233</v>
      </c>
      <c r="F19" s="24" t="s">
        <v>373</v>
      </c>
      <c r="G19" s="24" t="s">
        <v>374</v>
      </c>
      <c r="H19" s="24" t="s">
        <v>234</v>
      </c>
      <c r="I19" s="93" t="s">
        <v>375</v>
      </c>
      <c r="J19" s="94"/>
    </row>
    <row r="20" spans="1:11" ht="68.099999999999994" customHeight="1" x14ac:dyDescent="0.2">
      <c r="A20" s="35" t="s">
        <v>221</v>
      </c>
      <c r="B20" s="1">
        <v>3.3</v>
      </c>
      <c r="C20" s="1" t="s">
        <v>376</v>
      </c>
      <c r="D20" s="37" t="s">
        <v>96</v>
      </c>
      <c r="E20" s="24" t="s">
        <v>377</v>
      </c>
      <c r="F20" s="24" t="s">
        <v>378</v>
      </c>
      <c r="G20" s="24" t="s">
        <v>379</v>
      </c>
      <c r="H20" s="24" t="s">
        <v>380</v>
      </c>
      <c r="I20" s="24" t="s">
        <v>381</v>
      </c>
      <c r="J20" s="95" t="s">
        <v>53</v>
      </c>
      <c r="K20" s="50"/>
    </row>
    <row r="21" spans="1:11" ht="66" customHeight="1" x14ac:dyDescent="0.2">
      <c r="A21" s="164" t="s">
        <v>250</v>
      </c>
      <c r="B21" s="165"/>
      <c r="C21" s="165"/>
      <c r="D21" s="165"/>
      <c r="E21" s="165"/>
      <c r="F21" s="165"/>
      <c r="G21" s="165"/>
      <c r="H21" s="165"/>
      <c r="I21" s="165"/>
      <c r="J21" s="165"/>
    </row>
    <row r="22" spans="1:11" ht="68.099999999999994" customHeight="1" x14ac:dyDescent="0.2">
      <c r="A22" s="3" t="s">
        <v>382</v>
      </c>
      <c r="B22" s="3" t="s">
        <v>383</v>
      </c>
      <c r="C22" s="3" t="s">
        <v>384</v>
      </c>
      <c r="D22" s="3" t="s">
        <v>385</v>
      </c>
      <c r="E22" s="146" t="s">
        <v>253</v>
      </c>
      <c r="F22" s="147"/>
      <c r="G22" s="147"/>
      <c r="H22" s="147"/>
      <c r="I22" s="147"/>
      <c r="J22" s="147"/>
    </row>
    <row r="23" spans="1:11" ht="66.95" customHeight="1" x14ac:dyDescent="0.2">
      <c r="A23" s="36" t="s">
        <v>223</v>
      </c>
      <c r="B23" s="11" t="s">
        <v>151</v>
      </c>
      <c r="C23" s="11" t="s">
        <v>386</v>
      </c>
      <c r="D23" s="1" t="s">
        <v>186</v>
      </c>
      <c r="E23" s="95" t="s">
        <v>387</v>
      </c>
      <c r="F23" s="95">
        <v>1</v>
      </c>
      <c r="G23" s="95">
        <v>2</v>
      </c>
      <c r="H23" s="98" t="s">
        <v>388</v>
      </c>
      <c r="I23" s="94"/>
      <c r="J23" s="94"/>
    </row>
    <row r="24" spans="1:11" ht="68.099999999999994" customHeight="1" x14ac:dyDescent="0.2">
      <c r="A24" s="158" t="s">
        <v>150</v>
      </c>
      <c r="B24" s="159" t="s">
        <v>389</v>
      </c>
      <c r="C24" s="159" t="s">
        <v>390</v>
      </c>
      <c r="D24" s="37" t="s">
        <v>63</v>
      </c>
      <c r="E24" s="24" t="s">
        <v>391</v>
      </c>
      <c r="F24" s="24" t="s">
        <v>392</v>
      </c>
      <c r="G24" s="97" t="s">
        <v>393</v>
      </c>
      <c r="H24" s="97" t="s">
        <v>394</v>
      </c>
      <c r="I24" s="99" t="s">
        <v>395</v>
      </c>
      <c r="J24" s="100"/>
    </row>
    <row r="25" spans="1:11" ht="66.95" customHeight="1" x14ac:dyDescent="0.2">
      <c r="A25" s="159"/>
      <c r="B25" s="159"/>
      <c r="C25" s="159"/>
      <c r="D25" s="1" t="s">
        <v>335</v>
      </c>
      <c r="E25" s="24" t="s">
        <v>235</v>
      </c>
      <c r="F25" s="93" t="s">
        <v>236</v>
      </c>
      <c r="G25" s="101"/>
      <c r="H25" s="101"/>
      <c r="I25" s="94"/>
      <c r="J25" s="94"/>
    </row>
    <row r="26" spans="1:11" ht="66.95" customHeight="1" x14ac:dyDescent="0.2">
      <c r="A26" s="36" t="s">
        <v>187</v>
      </c>
      <c r="B26" s="11">
        <v>4.0999999999999996</v>
      </c>
      <c r="C26" s="36" t="s">
        <v>64</v>
      </c>
      <c r="D26" s="11" t="s">
        <v>65</v>
      </c>
      <c r="E26" s="97" t="s">
        <v>66</v>
      </c>
      <c r="F26" s="97" t="s">
        <v>67</v>
      </c>
      <c r="G26" s="99" t="s">
        <v>68</v>
      </c>
      <c r="H26" s="99" t="s">
        <v>69</v>
      </c>
      <c r="I26" s="103" t="s">
        <v>70</v>
      </c>
      <c r="J26" s="102"/>
    </row>
    <row r="27" spans="1:11" ht="66.95" customHeight="1" x14ac:dyDescent="0.2">
      <c r="A27" s="130" t="s">
        <v>252</v>
      </c>
      <c r="B27" s="150"/>
      <c r="C27" s="150"/>
      <c r="D27" s="150"/>
      <c r="E27" s="150"/>
      <c r="F27" s="150"/>
      <c r="G27" s="150"/>
      <c r="H27" s="150"/>
      <c r="I27" s="150"/>
      <c r="J27" s="150"/>
    </row>
    <row r="28" spans="1:11" ht="66.95" customHeight="1" x14ac:dyDescent="0.2">
      <c r="A28" s="3" t="s">
        <v>396</v>
      </c>
      <c r="B28" s="3" t="s">
        <v>397</v>
      </c>
      <c r="C28" s="3" t="s">
        <v>398</v>
      </c>
      <c r="D28" s="3" t="s">
        <v>399</v>
      </c>
      <c r="E28" s="146" t="s">
        <v>400</v>
      </c>
      <c r="F28" s="147"/>
      <c r="G28" s="147"/>
      <c r="H28" s="147"/>
      <c r="I28" s="147"/>
      <c r="J28" s="147"/>
    </row>
    <row r="29" spans="1:11" ht="68.099999999999994" customHeight="1" x14ac:dyDescent="0.2">
      <c r="A29" s="11" t="s">
        <v>336</v>
      </c>
      <c r="B29" s="11" t="s">
        <v>337</v>
      </c>
      <c r="C29" s="11" t="s">
        <v>401</v>
      </c>
      <c r="D29" s="1" t="s">
        <v>290</v>
      </c>
      <c r="E29" s="95" t="s">
        <v>402</v>
      </c>
      <c r="F29" s="95">
        <v>1</v>
      </c>
      <c r="G29" s="95">
        <v>2</v>
      </c>
      <c r="H29" s="98" t="s">
        <v>403</v>
      </c>
      <c r="I29" s="94"/>
      <c r="J29" s="94"/>
    </row>
    <row r="30" spans="1:11" ht="68.099999999999994" customHeight="1" x14ac:dyDescent="0.2">
      <c r="A30" s="11" t="s">
        <v>338</v>
      </c>
      <c r="B30" s="11" t="s">
        <v>404</v>
      </c>
      <c r="C30" s="11" t="s">
        <v>405</v>
      </c>
      <c r="D30" s="104" t="s">
        <v>71</v>
      </c>
      <c r="E30" s="97" t="s">
        <v>406</v>
      </c>
      <c r="F30" s="97" t="s">
        <v>407</v>
      </c>
      <c r="G30" s="97" t="s">
        <v>408</v>
      </c>
      <c r="H30" s="97" t="s">
        <v>409</v>
      </c>
      <c r="I30" s="103" t="s">
        <v>410</v>
      </c>
      <c r="J30" s="94"/>
    </row>
    <row r="31" spans="1:11" ht="66.95" customHeight="1" x14ac:dyDescent="0.2">
      <c r="A31" s="130" t="s">
        <v>302</v>
      </c>
      <c r="B31" s="150"/>
      <c r="C31" s="150"/>
      <c r="D31" s="150"/>
      <c r="E31" s="150"/>
      <c r="F31" s="150"/>
      <c r="G31" s="150"/>
      <c r="H31" s="150"/>
      <c r="I31" s="150"/>
      <c r="J31" s="150"/>
    </row>
    <row r="32" spans="1:11" ht="68.099999999999994" customHeight="1" x14ac:dyDescent="0.2">
      <c r="A32" s="3" t="s">
        <v>411</v>
      </c>
      <c r="B32" s="3" t="s">
        <v>412</v>
      </c>
      <c r="C32" s="3" t="s">
        <v>413</v>
      </c>
      <c r="D32" s="3" t="s">
        <v>414</v>
      </c>
      <c r="E32" s="146" t="s">
        <v>415</v>
      </c>
      <c r="F32" s="147"/>
      <c r="G32" s="147"/>
      <c r="H32" s="147"/>
      <c r="I32" s="147"/>
      <c r="J32" s="147"/>
    </row>
    <row r="33" spans="1:10" ht="66.95" customHeight="1" x14ac:dyDescent="0.2">
      <c r="A33" s="13" t="s">
        <v>190</v>
      </c>
      <c r="B33" s="13" t="s">
        <v>191</v>
      </c>
      <c r="C33" s="14" t="s">
        <v>192</v>
      </c>
      <c r="D33" s="1" t="s">
        <v>193</v>
      </c>
      <c r="E33" s="95" t="s">
        <v>237</v>
      </c>
      <c r="F33" s="95">
        <v>1</v>
      </c>
      <c r="G33" s="98">
        <v>2</v>
      </c>
      <c r="H33" s="101"/>
      <c r="I33" s="94"/>
      <c r="J33" s="94"/>
    </row>
    <row r="34" spans="1:10" ht="66.95" customHeight="1" x14ac:dyDescent="0.2">
      <c r="A34" s="13" t="s">
        <v>194</v>
      </c>
      <c r="B34" s="13" t="s">
        <v>416</v>
      </c>
      <c r="C34" s="13" t="s">
        <v>195</v>
      </c>
      <c r="D34" s="1" t="s">
        <v>141</v>
      </c>
      <c r="E34" s="24" t="s">
        <v>417</v>
      </c>
      <c r="F34" s="24">
        <v>1</v>
      </c>
      <c r="G34" s="24">
        <v>2</v>
      </c>
      <c r="H34" s="98" t="s">
        <v>418</v>
      </c>
      <c r="I34" s="94"/>
      <c r="J34" s="94"/>
    </row>
    <row r="35" spans="1:10" ht="68.099999999999994" customHeight="1" x14ac:dyDescent="0.2">
      <c r="A35" s="13" t="s">
        <v>142</v>
      </c>
      <c r="B35" s="13" t="s">
        <v>419</v>
      </c>
      <c r="C35" s="13" t="s">
        <v>143</v>
      </c>
      <c r="D35" s="1" t="s">
        <v>72</v>
      </c>
      <c r="E35" s="24" t="s">
        <v>420</v>
      </c>
      <c r="F35" s="24" t="s">
        <v>421</v>
      </c>
      <c r="G35" s="24" t="s">
        <v>422</v>
      </c>
      <c r="H35" s="24" t="s">
        <v>423</v>
      </c>
      <c r="I35" s="98" t="s">
        <v>424</v>
      </c>
      <c r="J35" s="94"/>
    </row>
    <row r="36" spans="1:10" ht="68.099999999999994" customHeight="1" x14ac:dyDescent="0.2">
      <c r="A36" s="1" t="s">
        <v>152</v>
      </c>
      <c r="B36" s="1" t="s">
        <v>153</v>
      </c>
      <c r="C36" s="1" t="s">
        <v>149</v>
      </c>
      <c r="D36" s="1" t="s">
        <v>101</v>
      </c>
      <c r="E36" s="24" t="s">
        <v>299</v>
      </c>
      <c r="F36" s="24" t="s">
        <v>294</v>
      </c>
      <c r="G36" s="24" t="s">
        <v>295</v>
      </c>
      <c r="H36" s="24" t="s">
        <v>298</v>
      </c>
      <c r="I36" s="93" t="s">
        <v>297</v>
      </c>
      <c r="J36" s="101"/>
    </row>
    <row r="37" spans="1:10" ht="68.099999999999994" customHeight="1" x14ac:dyDescent="0.2">
      <c r="A37" s="39" t="s">
        <v>156</v>
      </c>
      <c r="B37" s="39">
        <v>6.9</v>
      </c>
      <c r="C37" s="39" t="s">
        <v>102</v>
      </c>
      <c r="D37" s="39" t="s">
        <v>103</v>
      </c>
      <c r="E37" s="24" t="s">
        <v>425</v>
      </c>
      <c r="F37" s="24" t="s">
        <v>426</v>
      </c>
      <c r="G37" s="24" t="s">
        <v>427</v>
      </c>
      <c r="H37" s="24" t="s">
        <v>428</v>
      </c>
      <c r="I37" s="93" t="s">
        <v>429</v>
      </c>
      <c r="J37" s="101"/>
    </row>
    <row r="38" spans="1:10" ht="68.099999999999994" customHeight="1" x14ac:dyDescent="0.2">
      <c r="A38" s="11" t="s">
        <v>217</v>
      </c>
      <c r="B38" s="11">
        <v>6.1</v>
      </c>
      <c r="C38" s="47" t="s">
        <v>106</v>
      </c>
      <c r="D38" s="36" t="s">
        <v>104</v>
      </c>
      <c r="E38" s="24" t="s">
        <v>430</v>
      </c>
      <c r="F38" s="24" t="s">
        <v>431</v>
      </c>
      <c r="G38" s="24" t="s">
        <v>432</v>
      </c>
      <c r="H38" s="24" t="s">
        <v>433</v>
      </c>
      <c r="I38" s="93" t="s">
        <v>434</v>
      </c>
      <c r="J38" s="101"/>
    </row>
    <row r="39" spans="1:10" ht="68.099999999999994" customHeight="1" x14ac:dyDescent="0.2">
      <c r="A39" s="173" t="s">
        <v>188</v>
      </c>
      <c r="B39" s="173">
        <v>6.11</v>
      </c>
      <c r="C39" s="173" t="s">
        <v>105</v>
      </c>
      <c r="D39" s="46" t="s">
        <v>107</v>
      </c>
      <c r="E39" s="24" t="s">
        <v>23</v>
      </c>
      <c r="F39" s="24" t="s">
        <v>24</v>
      </c>
      <c r="G39" s="24" t="s">
        <v>25</v>
      </c>
      <c r="H39" s="24" t="s">
        <v>26</v>
      </c>
      <c r="I39" s="93" t="s">
        <v>27</v>
      </c>
      <c r="J39" s="101"/>
    </row>
    <row r="40" spans="1:10" ht="68.099999999999994" customHeight="1" x14ac:dyDescent="0.2">
      <c r="A40" s="174"/>
      <c r="B40" s="174"/>
      <c r="C40" s="175"/>
      <c r="D40" s="46" t="s">
        <v>572</v>
      </c>
      <c r="E40" s="24" t="s">
        <v>435</v>
      </c>
      <c r="F40" s="24" t="s">
        <v>436</v>
      </c>
      <c r="G40" s="24" t="s">
        <v>437</v>
      </c>
      <c r="H40" s="24" t="s">
        <v>438</v>
      </c>
      <c r="I40" s="93" t="s">
        <v>439</v>
      </c>
      <c r="J40" s="101"/>
    </row>
    <row r="41" spans="1:10" ht="68.099999999999994" customHeight="1" x14ac:dyDescent="0.2">
      <c r="A41" s="38" t="s">
        <v>226</v>
      </c>
      <c r="B41" s="39">
        <v>6.12</v>
      </c>
      <c r="C41" s="38" t="s">
        <v>44</v>
      </c>
      <c r="D41" s="39" t="s">
        <v>73</v>
      </c>
      <c r="E41" s="24" t="s">
        <v>440</v>
      </c>
      <c r="F41" s="24" t="s">
        <v>441</v>
      </c>
      <c r="G41" s="24" t="s">
        <v>442</v>
      </c>
      <c r="H41" s="24" t="s">
        <v>443</v>
      </c>
      <c r="I41" s="93" t="s">
        <v>444</v>
      </c>
      <c r="J41" s="101"/>
    </row>
    <row r="42" spans="1:10" ht="68.099999999999994" customHeight="1" x14ac:dyDescent="0.2">
      <c r="A42" s="138" t="s">
        <v>227</v>
      </c>
      <c r="B42" s="171">
        <v>6.13</v>
      </c>
      <c r="C42" s="172" t="s">
        <v>75</v>
      </c>
      <c r="D42" s="38" t="s">
        <v>76</v>
      </c>
      <c r="E42" s="24" t="s">
        <v>445</v>
      </c>
      <c r="F42" s="24" t="s">
        <v>446</v>
      </c>
      <c r="G42" s="24" t="s">
        <v>447</v>
      </c>
      <c r="H42" s="24" t="s">
        <v>448</v>
      </c>
      <c r="I42" s="93" t="s">
        <v>449</v>
      </c>
      <c r="J42" s="101"/>
    </row>
    <row r="43" spans="1:10" ht="68.099999999999994" customHeight="1" x14ac:dyDescent="0.2">
      <c r="A43" s="138"/>
      <c r="B43" s="171"/>
      <c r="C43" s="172"/>
      <c r="D43" s="39" t="s">
        <v>77</v>
      </c>
      <c r="E43" s="24" t="s">
        <v>450</v>
      </c>
      <c r="F43" s="24" t="s">
        <v>451</v>
      </c>
      <c r="G43" s="24" t="s">
        <v>452</v>
      </c>
      <c r="H43" s="24" t="s">
        <v>453</v>
      </c>
      <c r="I43" s="93" t="s">
        <v>454</v>
      </c>
      <c r="J43" s="101"/>
    </row>
    <row r="44" spans="1:10" ht="68.099999999999994" customHeight="1" x14ac:dyDescent="0.2">
      <c r="A44" s="38" t="s">
        <v>228</v>
      </c>
      <c r="B44" s="39">
        <v>6.14</v>
      </c>
      <c r="C44" s="38" t="s">
        <v>78</v>
      </c>
      <c r="D44" s="38" t="s">
        <v>79</v>
      </c>
      <c r="E44" s="24" t="s">
        <v>455</v>
      </c>
      <c r="F44" s="24" t="s">
        <v>456</v>
      </c>
      <c r="G44" s="24" t="s">
        <v>457</v>
      </c>
      <c r="H44" s="24" t="s">
        <v>458</v>
      </c>
      <c r="I44" s="93" t="s">
        <v>459</v>
      </c>
      <c r="J44" s="101"/>
    </row>
    <row r="45" spans="1:10" ht="68.099999999999994" customHeight="1" x14ac:dyDescent="0.2">
      <c r="A45" s="138" t="s">
        <v>74</v>
      </c>
      <c r="B45" s="137" t="s">
        <v>46</v>
      </c>
      <c r="C45" s="172" t="s">
        <v>47</v>
      </c>
      <c r="D45" s="14" t="s">
        <v>48</v>
      </c>
      <c r="E45" s="24" t="s">
        <v>460</v>
      </c>
      <c r="F45" s="24" t="s">
        <v>461</v>
      </c>
      <c r="G45" s="24" t="s">
        <v>462</v>
      </c>
      <c r="H45" s="24" t="s">
        <v>463</v>
      </c>
      <c r="I45" s="93" t="s">
        <v>464</v>
      </c>
      <c r="J45" s="101"/>
    </row>
    <row r="46" spans="1:10" ht="68.099999999999994" customHeight="1" x14ac:dyDescent="0.2">
      <c r="A46" s="138"/>
      <c r="B46" s="137"/>
      <c r="C46" s="172"/>
      <c r="D46" s="49" t="s">
        <v>49</v>
      </c>
      <c r="E46" s="24" t="s">
        <v>465</v>
      </c>
      <c r="F46" s="24" t="s">
        <v>466</v>
      </c>
      <c r="G46" s="24" t="s">
        <v>467</v>
      </c>
      <c r="H46" s="24" t="s">
        <v>468</v>
      </c>
      <c r="I46" s="93" t="s">
        <v>469</v>
      </c>
      <c r="J46" s="101"/>
    </row>
    <row r="47" spans="1:10" ht="68.099999999999994" customHeight="1" x14ac:dyDescent="0.2">
      <c r="A47" s="38" t="s">
        <v>50</v>
      </c>
      <c r="B47" s="39">
        <v>6.16</v>
      </c>
      <c r="C47" s="38" t="s">
        <v>51</v>
      </c>
      <c r="D47" s="38" t="s">
        <v>52</v>
      </c>
      <c r="E47" s="24" t="s">
        <v>470</v>
      </c>
      <c r="F47" s="24" t="s">
        <v>471</v>
      </c>
      <c r="G47" s="24" t="s">
        <v>472</v>
      </c>
      <c r="H47" s="24" t="s">
        <v>473</v>
      </c>
      <c r="I47" s="24" t="s">
        <v>474</v>
      </c>
      <c r="J47" s="99" t="s">
        <v>475</v>
      </c>
    </row>
    <row r="48" spans="1:10" ht="68.099999999999994" customHeight="1" x14ac:dyDescent="0.2">
      <c r="A48" s="38" t="s">
        <v>54</v>
      </c>
      <c r="B48" s="39">
        <v>6.17</v>
      </c>
      <c r="C48" s="49" t="s">
        <v>55</v>
      </c>
      <c r="D48" s="39" t="s">
        <v>56</v>
      </c>
      <c r="E48" s="24" t="s">
        <v>476</v>
      </c>
      <c r="F48" s="24" t="s">
        <v>477</v>
      </c>
      <c r="G48" s="24" t="s">
        <v>478</v>
      </c>
      <c r="H48" s="24" t="s">
        <v>479</v>
      </c>
      <c r="I48" s="93" t="s">
        <v>480</v>
      </c>
      <c r="J48" s="101"/>
    </row>
    <row r="49" spans="1:10" ht="68.099999999999994" customHeight="1" x14ac:dyDescent="0.2">
      <c r="A49" s="38" t="s">
        <v>57</v>
      </c>
      <c r="B49" s="39">
        <v>6.18</v>
      </c>
      <c r="C49" s="105" t="s">
        <v>574</v>
      </c>
      <c r="D49" s="39" t="s">
        <v>567</v>
      </c>
      <c r="E49" s="24" t="s">
        <v>481</v>
      </c>
      <c r="F49" s="24" t="s">
        <v>482</v>
      </c>
      <c r="G49" s="24" t="s">
        <v>483</v>
      </c>
      <c r="H49" s="24" t="s">
        <v>484</v>
      </c>
      <c r="I49" s="93" t="s">
        <v>485</v>
      </c>
      <c r="J49" s="101"/>
    </row>
    <row r="50" spans="1:10" ht="68.099999999999994" customHeight="1" x14ac:dyDescent="0.2">
      <c r="A50" s="38" t="s">
        <v>83</v>
      </c>
      <c r="B50" s="39" t="s">
        <v>84</v>
      </c>
      <c r="C50" s="38" t="s">
        <v>85</v>
      </c>
      <c r="D50" s="39" t="s">
        <v>86</v>
      </c>
      <c r="E50" s="24" t="s">
        <v>486</v>
      </c>
      <c r="F50" s="24" t="s">
        <v>487</v>
      </c>
      <c r="G50" s="24" t="s">
        <v>488</v>
      </c>
      <c r="H50" s="24" t="s">
        <v>489</v>
      </c>
      <c r="I50" s="24" t="s">
        <v>490</v>
      </c>
      <c r="J50" s="99" t="s">
        <v>87</v>
      </c>
    </row>
    <row r="51" spans="1:10" ht="68.099999999999994" customHeight="1" x14ac:dyDescent="0.2">
      <c r="A51" s="38" t="s">
        <v>88</v>
      </c>
      <c r="B51" s="39">
        <v>6.2</v>
      </c>
      <c r="C51" s="38" t="s">
        <v>89</v>
      </c>
      <c r="D51" s="38" t="s">
        <v>90</v>
      </c>
      <c r="E51" s="24" t="s">
        <v>491</v>
      </c>
      <c r="F51" s="24" t="s">
        <v>492</v>
      </c>
      <c r="G51" s="24" t="s">
        <v>493</v>
      </c>
      <c r="H51" s="24" t="s">
        <v>494</v>
      </c>
      <c r="I51" s="93" t="s">
        <v>495</v>
      </c>
      <c r="J51" s="101"/>
    </row>
    <row r="52" spans="1:10" ht="138" customHeight="1" x14ac:dyDescent="0.2">
      <c r="A52" s="36" t="s">
        <v>91</v>
      </c>
      <c r="B52" s="11">
        <v>6.21</v>
      </c>
      <c r="C52" s="36" t="s">
        <v>92</v>
      </c>
      <c r="D52" s="11" t="s">
        <v>568</v>
      </c>
      <c r="E52" s="24" t="s">
        <v>496</v>
      </c>
      <c r="F52" s="24" t="s">
        <v>497</v>
      </c>
      <c r="G52" s="24" t="s">
        <v>498</v>
      </c>
      <c r="H52" s="24" t="s">
        <v>499</v>
      </c>
      <c r="I52" s="93" t="s">
        <v>500</v>
      </c>
      <c r="J52" s="101"/>
    </row>
    <row r="53" spans="1:10" ht="90.75" customHeight="1" x14ac:dyDescent="0.2">
      <c r="A53" s="36" t="s">
        <v>58</v>
      </c>
      <c r="B53" s="11">
        <v>6.22</v>
      </c>
      <c r="C53" s="36" t="s">
        <v>59</v>
      </c>
      <c r="D53" s="36" t="s">
        <v>60</v>
      </c>
      <c r="E53" s="24" t="s">
        <v>501</v>
      </c>
      <c r="F53" s="24" t="s">
        <v>502</v>
      </c>
      <c r="G53" s="24" t="s">
        <v>503</v>
      </c>
      <c r="H53" s="24" t="s">
        <v>504</v>
      </c>
      <c r="I53" s="93" t="s">
        <v>505</v>
      </c>
      <c r="J53" s="101"/>
    </row>
    <row r="54" spans="1:10" ht="74.099999999999994" customHeight="1" x14ac:dyDescent="0.2">
      <c r="A54" s="166" t="s">
        <v>61</v>
      </c>
      <c r="B54" s="167"/>
      <c r="C54" s="167"/>
      <c r="D54" s="167"/>
      <c r="E54" s="167"/>
      <c r="F54" s="167"/>
      <c r="G54" s="167"/>
      <c r="H54" s="167"/>
      <c r="I54" s="167"/>
      <c r="J54" s="168"/>
    </row>
    <row r="55" spans="1:10" s="8" customFormat="1" ht="74.099999999999994" customHeight="1" x14ac:dyDescent="0.2">
      <c r="A55" s="3" t="s">
        <v>506</v>
      </c>
      <c r="B55" s="169" t="s">
        <v>507</v>
      </c>
      <c r="C55" s="170"/>
      <c r="D55" s="3" t="s">
        <v>301</v>
      </c>
      <c r="E55" s="146" t="s">
        <v>508</v>
      </c>
      <c r="F55" s="146"/>
      <c r="G55" s="146"/>
      <c r="H55" s="146"/>
      <c r="I55" s="146"/>
      <c r="J55" s="146"/>
    </row>
    <row r="56" spans="1:10" ht="74.099999999999994" customHeight="1" x14ac:dyDescent="0.2">
      <c r="A56" s="38" t="s">
        <v>62</v>
      </c>
      <c r="B56" s="160" t="s">
        <v>189</v>
      </c>
      <c r="C56" s="161"/>
      <c r="D56" s="1" t="s">
        <v>225</v>
      </c>
      <c r="E56" s="95" t="s">
        <v>291</v>
      </c>
      <c r="F56" s="98" t="s">
        <v>292</v>
      </c>
      <c r="G56" s="101"/>
      <c r="H56" s="101"/>
      <c r="I56" s="101"/>
      <c r="J56" s="101"/>
    </row>
    <row r="57" spans="1:10" ht="75.95" customHeight="1" x14ac:dyDescent="0.2">
      <c r="A57" s="38" t="s">
        <v>41</v>
      </c>
      <c r="B57" s="160" t="s">
        <v>509</v>
      </c>
      <c r="C57" s="161"/>
      <c r="D57" s="38" t="s">
        <v>39</v>
      </c>
      <c r="E57" s="24" t="s">
        <v>293</v>
      </c>
      <c r="F57" s="24" t="s">
        <v>510</v>
      </c>
      <c r="G57" s="95" t="s">
        <v>511</v>
      </c>
      <c r="H57" s="95" t="s">
        <v>296</v>
      </c>
      <c r="I57" s="98" t="s">
        <v>512</v>
      </c>
      <c r="J57" s="101"/>
    </row>
    <row r="58" spans="1:10" ht="74.099999999999994" customHeight="1" x14ac:dyDescent="0.2">
      <c r="A58" s="38" t="s">
        <v>42</v>
      </c>
      <c r="B58" s="160" t="s">
        <v>513</v>
      </c>
      <c r="C58" s="161"/>
      <c r="D58" s="38" t="s">
        <v>40</v>
      </c>
      <c r="E58" s="24" t="s">
        <v>514</v>
      </c>
      <c r="F58" s="24" t="s">
        <v>515</v>
      </c>
      <c r="G58" s="24" t="s">
        <v>516</v>
      </c>
      <c r="H58" s="24" t="s">
        <v>517</v>
      </c>
      <c r="I58" s="93" t="s">
        <v>518</v>
      </c>
      <c r="J58" s="101"/>
    </row>
    <row r="59" spans="1:10" ht="75" customHeight="1" x14ac:dyDescent="0.2">
      <c r="A59" s="38" t="s">
        <v>43</v>
      </c>
      <c r="B59" s="162" t="s">
        <v>519</v>
      </c>
      <c r="C59" s="163"/>
      <c r="D59" s="1" t="s">
        <v>575</v>
      </c>
      <c r="E59" s="24" t="s">
        <v>520</v>
      </c>
      <c r="F59" s="24">
        <v>1</v>
      </c>
      <c r="G59" s="24">
        <v>2</v>
      </c>
      <c r="H59" s="24">
        <v>3</v>
      </c>
      <c r="I59" s="93" t="s">
        <v>300</v>
      </c>
      <c r="J59" s="101"/>
    </row>
  </sheetData>
  <mergeCells count="35">
    <mergeCell ref="B39:B40"/>
    <mergeCell ref="A39:A40"/>
    <mergeCell ref="C39:C40"/>
    <mergeCell ref="B56:C56"/>
    <mergeCell ref="B57:C57"/>
    <mergeCell ref="B45:B46"/>
    <mergeCell ref="A45:A46"/>
    <mergeCell ref="B58:C58"/>
    <mergeCell ref="B59:C59"/>
    <mergeCell ref="A21:J21"/>
    <mergeCell ref="E22:J22"/>
    <mergeCell ref="A27:J27"/>
    <mergeCell ref="E28:J28"/>
    <mergeCell ref="A24:A25"/>
    <mergeCell ref="B24:B25"/>
    <mergeCell ref="C24:C25"/>
    <mergeCell ref="A54:J54"/>
    <mergeCell ref="B55:C55"/>
    <mergeCell ref="E55:J55"/>
    <mergeCell ref="B42:B43"/>
    <mergeCell ref="C42:C43"/>
    <mergeCell ref="A42:A43"/>
    <mergeCell ref="C45:C46"/>
    <mergeCell ref="A1:J1"/>
    <mergeCell ref="A2:J2"/>
    <mergeCell ref="E3:J3"/>
    <mergeCell ref="A5:A6"/>
    <mergeCell ref="B5:B6"/>
    <mergeCell ref="C5:C6"/>
    <mergeCell ref="E32:J32"/>
    <mergeCell ref="E12:J12"/>
    <mergeCell ref="A11:J11"/>
    <mergeCell ref="A15:J15"/>
    <mergeCell ref="E16:J16"/>
    <mergeCell ref="A31:J31"/>
  </mergeCells>
  <phoneticPr fontId="3" type="noConversion"/>
  <pageMargins left="0.75000000000000011" right="0.75000000000000011" top="1.2900000000000003" bottom="1" header="0.5" footer="0.5"/>
  <pageSetup paperSize="10" scale="40" orientation="portrait" horizontalDpi="4294967292" verticalDpi="4294967292" r:id="rId1"/>
  <headerFooter>
    <oddHeader>&amp;L&amp;G&amp;C&amp;R</oddHeader>
  </headerFooter>
  <rowBreaks count="3" manualBreakCount="3">
    <brk id="10" max="9" man="1"/>
    <brk id="31" max="16383" man="1" pt="1"/>
    <brk id="53" max="9" man="1" pt="1"/>
  </rowBreaks>
  <ignoredErrors>
    <ignoredError sqref="B5 B7:C7 A9:J18 A8:B8 E8:J8" numberStoredAsText="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7" r:id="rId5" name="Option Button 1">
              <controlPr defaultSize="0" autoFill="0" autoLine="0" autoPict="0">
                <anchor moveWithCells="1">
                  <from>
                    <xdr:col>4</xdr:col>
                    <xdr:colOff>304800</xdr:colOff>
                    <xdr:row>3</xdr:row>
                    <xdr:rowOff>352425</xdr:rowOff>
                  </from>
                  <to>
                    <xdr:col>4</xdr:col>
                    <xdr:colOff>638175</xdr:colOff>
                    <xdr:row>3</xdr:row>
                    <xdr:rowOff>581025</xdr:rowOff>
                  </to>
                </anchor>
              </controlPr>
            </control>
          </mc:Choice>
        </mc:AlternateContent>
        <mc:AlternateContent xmlns:mc="http://schemas.openxmlformats.org/markup-compatibility/2006">
          <mc:Choice Requires="x14">
            <control shapeId="4098" r:id="rId6" name="Option Button 2">
              <controlPr defaultSize="0" autoFill="0" autoLine="0" autoPict="0">
                <anchor moveWithCells="1">
                  <from>
                    <xdr:col>5</xdr:col>
                    <xdr:colOff>333375</xdr:colOff>
                    <xdr:row>3</xdr:row>
                    <xdr:rowOff>352425</xdr:rowOff>
                  </from>
                  <to>
                    <xdr:col>5</xdr:col>
                    <xdr:colOff>666750</xdr:colOff>
                    <xdr:row>3</xdr:row>
                    <xdr:rowOff>581025</xdr:rowOff>
                  </to>
                </anchor>
              </controlPr>
            </control>
          </mc:Choice>
        </mc:AlternateContent>
        <mc:AlternateContent xmlns:mc="http://schemas.openxmlformats.org/markup-compatibility/2006">
          <mc:Choice Requires="x14">
            <control shapeId="4099" r:id="rId7" name="Option Button 3">
              <controlPr defaultSize="0" autoFill="0" autoLine="0" autoPict="0">
                <anchor moveWithCells="1">
                  <from>
                    <xdr:col>6</xdr:col>
                    <xdr:colOff>333375</xdr:colOff>
                    <xdr:row>3</xdr:row>
                    <xdr:rowOff>352425</xdr:rowOff>
                  </from>
                  <to>
                    <xdr:col>6</xdr:col>
                    <xdr:colOff>666750</xdr:colOff>
                    <xdr:row>3</xdr:row>
                    <xdr:rowOff>581025</xdr:rowOff>
                  </to>
                </anchor>
              </controlPr>
            </control>
          </mc:Choice>
        </mc:AlternateContent>
        <mc:AlternateContent xmlns:mc="http://schemas.openxmlformats.org/markup-compatibility/2006">
          <mc:Choice Requires="x14">
            <control shapeId="4100" r:id="rId8" name="Option Button 4">
              <controlPr defaultSize="0" autoFill="0" autoLine="0" autoPict="0">
                <anchor moveWithCells="1">
                  <from>
                    <xdr:col>7</xdr:col>
                    <xdr:colOff>371475</xdr:colOff>
                    <xdr:row>3</xdr:row>
                    <xdr:rowOff>352425</xdr:rowOff>
                  </from>
                  <to>
                    <xdr:col>7</xdr:col>
                    <xdr:colOff>704850</xdr:colOff>
                    <xdr:row>3</xdr:row>
                    <xdr:rowOff>581025</xdr:rowOff>
                  </to>
                </anchor>
              </controlPr>
            </control>
          </mc:Choice>
        </mc:AlternateContent>
        <mc:AlternateContent xmlns:mc="http://schemas.openxmlformats.org/markup-compatibility/2006">
          <mc:Choice Requires="x14">
            <control shapeId="4101" r:id="rId9" name="Group Box 5">
              <controlPr defaultSize="0" autoFill="0" autoPict="0">
                <anchor moveWithCells="1">
                  <from>
                    <xdr:col>4</xdr:col>
                    <xdr:colOff>0</xdr:colOff>
                    <xdr:row>3</xdr:row>
                    <xdr:rowOff>0</xdr:rowOff>
                  </from>
                  <to>
                    <xdr:col>8</xdr:col>
                    <xdr:colOff>0</xdr:colOff>
                    <xdr:row>4</xdr:row>
                    <xdr:rowOff>0</xdr:rowOff>
                  </to>
                </anchor>
              </controlPr>
            </control>
          </mc:Choice>
        </mc:AlternateContent>
        <mc:AlternateContent xmlns:mc="http://schemas.openxmlformats.org/markup-compatibility/2006">
          <mc:Choice Requires="x14">
            <control shapeId="4102" r:id="rId10" name="Option Button 6">
              <controlPr defaultSize="0" autoFill="0" autoLine="0" autoPict="0">
                <anchor moveWithCells="1">
                  <from>
                    <xdr:col>4</xdr:col>
                    <xdr:colOff>314325</xdr:colOff>
                    <xdr:row>4</xdr:row>
                    <xdr:rowOff>352425</xdr:rowOff>
                  </from>
                  <to>
                    <xdr:col>4</xdr:col>
                    <xdr:colOff>647700</xdr:colOff>
                    <xdr:row>4</xdr:row>
                    <xdr:rowOff>581025</xdr:rowOff>
                  </to>
                </anchor>
              </controlPr>
            </control>
          </mc:Choice>
        </mc:AlternateContent>
        <mc:AlternateContent xmlns:mc="http://schemas.openxmlformats.org/markup-compatibility/2006">
          <mc:Choice Requires="x14">
            <control shapeId="4103" r:id="rId11" name="Option Button 7">
              <controlPr defaultSize="0" autoFill="0" autoLine="0" autoPict="0">
                <anchor moveWithCells="1">
                  <from>
                    <xdr:col>5</xdr:col>
                    <xdr:colOff>323850</xdr:colOff>
                    <xdr:row>4</xdr:row>
                    <xdr:rowOff>352425</xdr:rowOff>
                  </from>
                  <to>
                    <xdr:col>5</xdr:col>
                    <xdr:colOff>657225</xdr:colOff>
                    <xdr:row>4</xdr:row>
                    <xdr:rowOff>581025</xdr:rowOff>
                  </to>
                </anchor>
              </controlPr>
            </control>
          </mc:Choice>
        </mc:AlternateContent>
        <mc:AlternateContent xmlns:mc="http://schemas.openxmlformats.org/markup-compatibility/2006">
          <mc:Choice Requires="x14">
            <control shapeId="4104" r:id="rId12" name="Option Button 8">
              <controlPr defaultSize="0" autoFill="0" autoLine="0" autoPict="0">
                <anchor moveWithCells="1">
                  <from>
                    <xdr:col>6</xdr:col>
                    <xdr:colOff>333375</xdr:colOff>
                    <xdr:row>4</xdr:row>
                    <xdr:rowOff>352425</xdr:rowOff>
                  </from>
                  <to>
                    <xdr:col>6</xdr:col>
                    <xdr:colOff>666750</xdr:colOff>
                    <xdr:row>4</xdr:row>
                    <xdr:rowOff>581025</xdr:rowOff>
                  </to>
                </anchor>
              </controlPr>
            </control>
          </mc:Choice>
        </mc:AlternateContent>
        <mc:AlternateContent xmlns:mc="http://schemas.openxmlformats.org/markup-compatibility/2006">
          <mc:Choice Requires="x14">
            <control shapeId="4107" r:id="rId13" name="Group Box 11">
              <controlPr defaultSize="0" autoFill="0" autoPict="0">
                <anchor moveWithCells="1">
                  <from>
                    <xdr:col>4</xdr:col>
                    <xdr:colOff>0</xdr:colOff>
                    <xdr:row>4</xdr:row>
                    <xdr:rowOff>0</xdr:rowOff>
                  </from>
                  <to>
                    <xdr:col>6</xdr:col>
                    <xdr:colOff>819150</xdr:colOff>
                    <xdr:row>5</xdr:row>
                    <xdr:rowOff>0</xdr:rowOff>
                  </to>
                </anchor>
              </controlPr>
            </control>
          </mc:Choice>
        </mc:AlternateContent>
        <mc:AlternateContent xmlns:mc="http://schemas.openxmlformats.org/markup-compatibility/2006">
          <mc:Choice Requires="x14">
            <control shapeId="4108" r:id="rId14" name="Option Button 12">
              <controlPr defaultSize="0" autoFill="0" autoLine="0" autoPict="0">
                <anchor moveWithCells="1">
                  <from>
                    <xdr:col>4</xdr:col>
                    <xdr:colOff>314325</xdr:colOff>
                    <xdr:row>5</xdr:row>
                    <xdr:rowOff>381000</xdr:rowOff>
                  </from>
                  <to>
                    <xdr:col>4</xdr:col>
                    <xdr:colOff>647700</xdr:colOff>
                    <xdr:row>5</xdr:row>
                    <xdr:rowOff>609600</xdr:rowOff>
                  </to>
                </anchor>
              </controlPr>
            </control>
          </mc:Choice>
        </mc:AlternateContent>
        <mc:AlternateContent xmlns:mc="http://schemas.openxmlformats.org/markup-compatibility/2006">
          <mc:Choice Requires="x14">
            <control shapeId="4109" r:id="rId15" name="Option Button 13">
              <controlPr defaultSize="0" autoFill="0" autoLine="0" autoPict="0">
                <anchor moveWithCells="1">
                  <from>
                    <xdr:col>5</xdr:col>
                    <xdr:colOff>314325</xdr:colOff>
                    <xdr:row>5</xdr:row>
                    <xdr:rowOff>381000</xdr:rowOff>
                  </from>
                  <to>
                    <xdr:col>5</xdr:col>
                    <xdr:colOff>647700</xdr:colOff>
                    <xdr:row>5</xdr:row>
                    <xdr:rowOff>609600</xdr:rowOff>
                  </to>
                </anchor>
              </controlPr>
            </control>
          </mc:Choice>
        </mc:AlternateContent>
        <mc:AlternateContent xmlns:mc="http://schemas.openxmlformats.org/markup-compatibility/2006">
          <mc:Choice Requires="x14">
            <control shapeId="4110" r:id="rId16" name="Option Button 14">
              <controlPr defaultSize="0" autoFill="0" autoLine="0" autoPict="0">
                <anchor moveWithCells="1">
                  <from>
                    <xdr:col>6</xdr:col>
                    <xdr:colOff>314325</xdr:colOff>
                    <xdr:row>5</xdr:row>
                    <xdr:rowOff>381000</xdr:rowOff>
                  </from>
                  <to>
                    <xdr:col>6</xdr:col>
                    <xdr:colOff>647700</xdr:colOff>
                    <xdr:row>5</xdr:row>
                    <xdr:rowOff>609600</xdr:rowOff>
                  </to>
                </anchor>
              </controlPr>
            </control>
          </mc:Choice>
        </mc:AlternateContent>
        <mc:AlternateContent xmlns:mc="http://schemas.openxmlformats.org/markup-compatibility/2006">
          <mc:Choice Requires="x14">
            <control shapeId="4111" r:id="rId17" name="Group Box 15">
              <controlPr defaultSize="0" autoFill="0" autoPict="0">
                <anchor moveWithCells="1">
                  <from>
                    <xdr:col>3</xdr:col>
                    <xdr:colOff>2667000</xdr:colOff>
                    <xdr:row>4</xdr:row>
                    <xdr:rowOff>647700</xdr:rowOff>
                  </from>
                  <to>
                    <xdr:col>6</xdr:col>
                    <xdr:colOff>819150</xdr:colOff>
                    <xdr:row>6</xdr:row>
                    <xdr:rowOff>9525</xdr:rowOff>
                  </to>
                </anchor>
              </controlPr>
            </control>
          </mc:Choice>
        </mc:AlternateContent>
        <mc:AlternateContent xmlns:mc="http://schemas.openxmlformats.org/markup-compatibility/2006">
          <mc:Choice Requires="x14">
            <control shapeId="4112" r:id="rId18" name="Option Button 16">
              <controlPr defaultSize="0" autoFill="0" autoLine="0" autoPict="0">
                <anchor moveWithCells="1">
                  <from>
                    <xdr:col>4</xdr:col>
                    <xdr:colOff>304800</xdr:colOff>
                    <xdr:row>6</xdr:row>
                    <xdr:rowOff>352425</xdr:rowOff>
                  </from>
                  <to>
                    <xdr:col>4</xdr:col>
                    <xdr:colOff>638175</xdr:colOff>
                    <xdr:row>6</xdr:row>
                    <xdr:rowOff>581025</xdr:rowOff>
                  </to>
                </anchor>
              </controlPr>
            </control>
          </mc:Choice>
        </mc:AlternateContent>
        <mc:AlternateContent xmlns:mc="http://schemas.openxmlformats.org/markup-compatibility/2006">
          <mc:Choice Requires="x14">
            <control shapeId="4113" r:id="rId19" name="Option Button 17">
              <controlPr defaultSize="0" autoFill="0" autoLine="0" autoPict="0">
                <anchor moveWithCells="1">
                  <from>
                    <xdr:col>5</xdr:col>
                    <xdr:colOff>304800</xdr:colOff>
                    <xdr:row>6</xdr:row>
                    <xdr:rowOff>352425</xdr:rowOff>
                  </from>
                  <to>
                    <xdr:col>5</xdr:col>
                    <xdr:colOff>638175</xdr:colOff>
                    <xdr:row>6</xdr:row>
                    <xdr:rowOff>581025</xdr:rowOff>
                  </to>
                </anchor>
              </controlPr>
            </control>
          </mc:Choice>
        </mc:AlternateContent>
        <mc:AlternateContent xmlns:mc="http://schemas.openxmlformats.org/markup-compatibility/2006">
          <mc:Choice Requires="x14">
            <control shapeId="4114" r:id="rId20" name="Option Button 18">
              <controlPr defaultSize="0" autoFill="0" autoLine="0" autoPict="0">
                <anchor moveWithCells="1">
                  <from>
                    <xdr:col>6</xdr:col>
                    <xdr:colOff>323850</xdr:colOff>
                    <xdr:row>6</xdr:row>
                    <xdr:rowOff>352425</xdr:rowOff>
                  </from>
                  <to>
                    <xdr:col>6</xdr:col>
                    <xdr:colOff>657225</xdr:colOff>
                    <xdr:row>6</xdr:row>
                    <xdr:rowOff>581025</xdr:rowOff>
                  </to>
                </anchor>
              </controlPr>
            </control>
          </mc:Choice>
        </mc:AlternateContent>
        <mc:AlternateContent xmlns:mc="http://schemas.openxmlformats.org/markup-compatibility/2006">
          <mc:Choice Requires="x14">
            <control shapeId="4115" r:id="rId21" name="Option Button 19">
              <controlPr defaultSize="0" autoFill="0" autoLine="0" autoPict="0">
                <anchor moveWithCells="1">
                  <from>
                    <xdr:col>7</xdr:col>
                    <xdr:colOff>371475</xdr:colOff>
                    <xdr:row>6</xdr:row>
                    <xdr:rowOff>352425</xdr:rowOff>
                  </from>
                  <to>
                    <xdr:col>7</xdr:col>
                    <xdr:colOff>704850</xdr:colOff>
                    <xdr:row>6</xdr:row>
                    <xdr:rowOff>581025</xdr:rowOff>
                  </to>
                </anchor>
              </controlPr>
            </control>
          </mc:Choice>
        </mc:AlternateContent>
        <mc:AlternateContent xmlns:mc="http://schemas.openxmlformats.org/markup-compatibility/2006">
          <mc:Choice Requires="x14">
            <control shapeId="4116" r:id="rId22" name="Option Button 20">
              <controlPr defaultSize="0" autoFill="0" autoLine="0" autoPict="0">
                <anchor moveWithCells="1">
                  <from>
                    <xdr:col>8</xdr:col>
                    <xdr:colOff>390525</xdr:colOff>
                    <xdr:row>6</xdr:row>
                    <xdr:rowOff>352425</xdr:rowOff>
                  </from>
                  <to>
                    <xdr:col>8</xdr:col>
                    <xdr:colOff>723900</xdr:colOff>
                    <xdr:row>6</xdr:row>
                    <xdr:rowOff>581025</xdr:rowOff>
                  </to>
                </anchor>
              </controlPr>
            </control>
          </mc:Choice>
        </mc:AlternateContent>
        <mc:AlternateContent xmlns:mc="http://schemas.openxmlformats.org/markup-compatibility/2006">
          <mc:Choice Requires="x14">
            <control shapeId="4117" r:id="rId23" name="Group Box 21">
              <controlPr defaultSize="0" autoFill="0" autoPict="0">
                <anchor moveWithCells="1">
                  <from>
                    <xdr:col>4</xdr:col>
                    <xdr:colOff>0</xdr:colOff>
                    <xdr:row>5</xdr:row>
                    <xdr:rowOff>647700</xdr:rowOff>
                  </from>
                  <to>
                    <xdr:col>9</xdr:col>
                    <xdr:colOff>0</xdr:colOff>
                    <xdr:row>7</xdr:row>
                    <xdr:rowOff>0</xdr:rowOff>
                  </to>
                </anchor>
              </controlPr>
            </control>
          </mc:Choice>
        </mc:AlternateContent>
        <mc:AlternateContent xmlns:mc="http://schemas.openxmlformats.org/markup-compatibility/2006">
          <mc:Choice Requires="x14">
            <control shapeId="4118" r:id="rId24" name="Option Button 22">
              <controlPr defaultSize="0" autoFill="0" autoLine="0" autoPict="0">
                <anchor moveWithCells="1">
                  <from>
                    <xdr:col>4</xdr:col>
                    <xdr:colOff>304800</xdr:colOff>
                    <xdr:row>7</xdr:row>
                    <xdr:rowOff>352425</xdr:rowOff>
                  </from>
                  <to>
                    <xdr:col>4</xdr:col>
                    <xdr:colOff>638175</xdr:colOff>
                    <xdr:row>7</xdr:row>
                    <xdr:rowOff>581025</xdr:rowOff>
                  </to>
                </anchor>
              </controlPr>
            </control>
          </mc:Choice>
        </mc:AlternateContent>
        <mc:AlternateContent xmlns:mc="http://schemas.openxmlformats.org/markup-compatibility/2006">
          <mc:Choice Requires="x14">
            <control shapeId="4119" r:id="rId25" name="Option Button 23">
              <controlPr defaultSize="0" autoFill="0" autoLine="0" autoPict="0">
                <anchor moveWithCells="1">
                  <from>
                    <xdr:col>5</xdr:col>
                    <xdr:colOff>304800</xdr:colOff>
                    <xdr:row>7</xdr:row>
                    <xdr:rowOff>352425</xdr:rowOff>
                  </from>
                  <to>
                    <xdr:col>5</xdr:col>
                    <xdr:colOff>638175</xdr:colOff>
                    <xdr:row>7</xdr:row>
                    <xdr:rowOff>581025</xdr:rowOff>
                  </to>
                </anchor>
              </controlPr>
            </control>
          </mc:Choice>
        </mc:AlternateContent>
        <mc:AlternateContent xmlns:mc="http://schemas.openxmlformats.org/markup-compatibility/2006">
          <mc:Choice Requires="x14">
            <control shapeId="4120" r:id="rId26" name="Option Button 24">
              <controlPr defaultSize="0" autoFill="0" autoLine="0" autoPict="0">
                <anchor moveWithCells="1">
                  <from>
                    <xdr:col>6</xdr:col>
                    <xdr:colOff>333375</xdr:colOff>
                    <xdr:row>7</xdr:row>
                    <xdr:rowOff>352425</xdr:rowOff>
                  </from>
                  <to>
                    <xdr:col>6</xdr:col>
                    <xdr:colOff>666750</xdr:colOff>
                    <xdr:row>7</xdr:row>
                    <xdr:rowOff>581025</xdr:rowOff>
                  </to>
                </anchor>
              </controlPr>
            </control>
          </mc:Choice>
        </mc:AlternateContent>
        <mc:AlternateContent xmlns:mc="http://schemas.openxmlformats.org/markup-compatibility/2006">
          <mc:Choice Requires="x14">
            <control shapeId="4121" r:id="rId27" name="Option Button 25">
              <controlPr defaultSize="0" autoFill="0" autoLine="0" autoPict="0">
                <anchor moveWithCells="1">
                  <from>
                    <xdr:col>7</xdr:col>
                    <xdr:colOff>371475</xdr:colOff>
                    <xdr:row>7</xdr:row>
                    <xdr:rowOff>352425</xdr:rowOff>
                  </from>
                  <to>
                    <xdr:col>7</xdr:col>
                    <xdr:colOff>704850</xdr:colOff>
                    <xdr:row>7</xdr:row>
                    <xdr:rowOff>581025</xdr:rowOff>
                  </to>
                </anchor>
              </controlPr>
            </control>
          </mc:Choice>
        </mc:AlternateContent>
        <mc:AlternateContent xmlns:mc="http://schemas.openxmlformats.org/markup-compatibility/2006">
          <mc:Choice Requires="x14">
            <control shapeId="4122" r:id="rId28" name="Option Button 26">
              <controlPr defaultSize="0" autoFill="0" autoLine="0" autoPict="0">
                <anchor moveWithCells="1">
                  <from>
                    <xdr:col>8</xdr:col>
                    <xdr:colOff>390525</xdr:colOff>
                    <xdr:row>7</xdr:row>
                    <xdr:rowOff>352425</xdr:rowOff>
                  </from>
                  <to>
                    <xdr:col>8</xdr:col>
                    <xdr:colOff>723900</xdr:colOff>
                    <xdr:row>7</xdr:row>
                    <xdr:rowOff>581025</xdr:rowOff>
                  </to>
                </anchor>
              </controlPr>
            </control>
          </mc:Choice>
        </mc:AlternateContent>
        <mc:AlternateContent xmlns:mc="http://schemas.openxmlformats.org/markup-compatibility/2006">
          <mc:Choice Requires="x14">
            <control shapeId="4123" r:id="rId29" name="Group Box 27">
              <controlPr defaultSize="0" autoFill="0" autoPict="0">
                <anchor moveWithCells="1">
                  <from>
                    <xdr:col>3</xdr:col>
                    <xdr:colOff>2667000</xdr:colOff>
                    <xdr:row>7</xdr:row>
                    <xdr:rowOff>0</xdr:rowOff>
                  </from>
                  <to>
                    <xdr:col>8</xdr:col>
                    <xdr:colOff>952500</xdr:colOff>
                    <xdr:row>8</xdr:row>
                    <xdr:rowOff>0</xdr:rowOff>
                  </to>
                </anchor>
              </controlPr>
            </control>
          </mc:Choice>
        </mc:AlternateContent>
        <mc:AlternateContent xmlns:mc="http://schemas.openxmlformats.org/markup-compatibility/2006">
          <mc:Choice Requires="x14">
            <control shapeId="4124" r:id="rId30" name="Option Button 28">
              <controlPr defaultSize="0" autoFill="0" autoLine="0" autoPict="0">
                <anchor moveWithCells="1">
                  <from>
                    <xdr:col>4</xdr:col>
                    <xdr:colOff>304800</xdr:colOff>
                    <xdr:row>8</xdr:row>
                    <xdr:rowOff>352425</xdr:rowOff>
                  </from>
                  <to>
                    <xdr:col>4</xdr:col>
                    <xdr:colOff>638175</xdr:colOff>
                    <xdr:row>8</xdr:row>
                    <xdr:rowOff>581025</xdr:rowOff>
                  </to>
                </anchor>
              </controlPr>
            </control>
          </mc:Choice>
        </mc:AlternateContent>
        <mc:AlternateContent xmlns:mc="http://schemas.openxmlformats.org/markup-compatibility/2006">
          <mc:Choice Requires="x14">
            <control shapeId="4125" r:id="rId31" name="Option Button 29">
              <controlPr defaultSize="0" autoFill="0" autoLine="0" autoPict="0">
                <anchor moveWithCells="1">
                  <from>
                    <xdr:col>5</xdr:col>
                    <xdr:colOff>304800</xdr:colOff>
                    <xdr:row>8</xdr:row>
                    <xdr:rowOff>352425</xdr:rowOff>
                  </from>
                  <to>
                    <xdr:col>5</xdr:col>
                    <xdr:colOff>638175</xdr:colOff>
                    <xdr:row>8</xdr:row>
                    <xdr:rowOff>581025</xdr:rowOff>
                  </to>
                </anchor>
              </controlPr>
            </control>
          </mc:Choice>
        </mc:AlternateContent>
        <mc:AlternateContent xmlns:mc="http://schemas.openxmlformats.org/markup-compatibility/2006">
          <mc:Choice Requires="x14">
            <control shapeId="4126" r:id="rId32" name="Option Button 30">
              <controlPr defaultSize="0" autoFill="0" autoLine="0" autoPict="0">
                <anchor moveWithCells="1">
                  <from>
                    <xdr:col>6</xdr:col>
                    <xdr:colOff>333375</xdr:colOff>
                    <xdr:row>8</xdr:row>
                    <xdr:rowOff>352425</xdr:rowOff>
                  </from>
                  <to>
                    <xdr:col>6</xdr:col>
                    <xdr:colOff>666750</xdr:colOff>
                    <xdr:row>8</xdr:row>
                    <xdr:rowOff>581025</xdr:rowOff>
                  </to>
                </anchor>
              </controlPr>
            </control>
          </mc:Choice>
        </mc:AlternateContent>
        <mc:AlternateContent xmlns:mc="http://schemas.openxmlformats.org/markup-compatibility/2006">
          <mc:Choice Requires="x14">
            <control shapeId="4127" r:id="rId33" name="Option Button 31">
              <controlPr defaultSize="0" autoFill="0" autoLine="0" autoPict="0">
                <anchor moveWithCells="1">
                  <from>
                    <xdr:col>7</xdr:col>
                    <xdr:colOff>371475</xdr:colOff>
                    <xdr:row>8</xdr:row>
                    <xdr:rowOff>352425</xdr:rowOff>
                  </from>
                  <to>
                    <xdr:col>7</xdr:col>
                    <xdr:colOff>704850</xdr:colOff>
                    <xdr:row>8</xdr:row>
                    <xdr:rowOff>581025</xdr:rowOff>
                  </to>
                </anchor>
              </controlPr>
            </control>
          </mc:Choice>
        </mc:AlternateContent>
        <mc:AlternateContent xmlns:mc="http://schemas.openxmlformats.org/markup-compatibility/2006">
          <mc:Choice Requires="x14">
            <control shapeId="4128" r:id="rId34" name="Option Button 32">
              <controlPr defaultSize="0" autoFill="0" autoLine="0" autoPict="0">
                <anchor moveWithCells="1">
                  <from>
                    <xdr:col>8</xdr:col>
                    <xdr:colOff>390525</xdr:colOff>
                    <xdr:row>8</xdr:row>
                    <xdr:rowOff>352425</xdr:rowOff>
                  </from>
                  <to>
                    <xdr:col>8</xdr:col>
                    <xdr:colOff>723900</xdr:colOff>
                    <xdr:row>8</xdr:row>
                    <xdr:rowOff>581025</xdr:rowOff>
                  </to>
                </anchor>
              </controlPr>
            </control>
          </mc:Choice>
        </mc:AlternateContent>
        <mc:AlternateContent xmlns:mc="http://schemas.openxmlformats.org/markup-compatibility/2006">
          <mc:Choice Requires="x14">
            <control shapeId="4131" r:id="rId35" name="Group Box 35">
              <controlPr defaultSize="0" autoFill="0" autoPict="0">
                <anchor moveWithCells="1">
                  <from>
                    <xdr:col>4</xdr:col>
                    <xdr:colOff>0</xdr:colOff>
                    <xdr:row>8</xdr:row>
                    <xdr:rowOff>0</xdr:rowOff>
                  </from>
                  <to>
                    <xdr:col>9</xdr:col>
                    <xdr:colOff>0</xdr:colOff>
                    <xdr:row>9</xdr:row>
                    <xdr:rowOff>0</xdr:rowOff>
                  </to>
                </anchor>
              </controlPr>
            </control>
          </mc:Choice>
        </mc:AlternateContent>
        <mc:AlternateContent xmlns:mc="http://schemas.openxmlformats.org/markup-compatibility/2006">
          <mc:Choice Requires="x14">
            <control shapeId="4132" r:id="rId36" name="Option Button 36">
              <controlPr defaultSize="0" autoFill="0" autoLine="0" autoPict="0">
                <anchor moveWithCells="1">
                  <from>
                    <xdr:col>4</xdr:col>
                    <xdr:colOff>304800</xdr:colOff>
                    <xdr:row>9</xdr:row>
                    <xdr:rowOff>352425</xdr:rowOff>
                  </from>
                  <to>
                    <xdr:col>4</xdr:col>
                    <xdr:colOff>638175</xdr:colOff>
                    <xdr:row>9</xdr:row>
                    <xdr:rowOff>581025</xdr:rowOff>
                  </to>
                </anchor>
              </controlPr>
            </control>
          </mc:Choice>
        </mc:AlternateContent>
        <mc:AlternateContent xmlns:mc="http://schemas.openxmlformats.org/markup-compatibility/2006">
          <mc:Choice Requires="x14">
            <control shapeId="4133" r:id="rId37" name="Option Button 37">
              <controlPr defaultSize="0" autoFill="0" autoLine="0" autoPict="0">
                <anchor moveWithCells="1">
                  <from>
                    <xdr:col>5</xdr:col>
                    <xdr:colOff>304800</xdr:colOff>
                    <xdr:row>9</xdr:row>
                    <xdr:rowOff>352425</xdr:rowOff>
                  </from>
                  <to>
                    <xdr:col>5</xdr:col>
                    <xdr:colOff>638175</xdr:colOff>
                    <xdr:row>9</xdr:row>
                    <xdr:rowOff>581025</xdr:rowOff>
                  </to>
                </anchor>
              </controlPr>
            </control>
          </mc:Choice>
        </mc:AlternateContent>
        <mc:AlternateContent xmlns:mc="http://schemas.openxmlformats.org/markup-compatibility/2006">
          <mc:Choice Requires="x14">
            <control shapeId="4134" r:id="rId38" name="Option Button 38">
              <controlPr defaultSize="0" autoFill="0" autoLine="0" autoPict="0">
                <anchor moveWithCells="1">
                  <from>
                    <xdr:col>6</xdr:col>
                    <xdr:colOff>333375</xdr:colOff>
                    <xdr:row>9</xdr:row>
                    <xdr:rowOff>352425</xdr:rowOff>
                  </from>
                  <to>
                    <xdr:col>6</xdr:col>
                    <xdr:colOff>666750</xdr:colOff>
                    <xdr:row>9</xdr:row>
                    <xdr:rowOff>581025</xdr:rowOff>
                  </to>
                </anchor>
              </controlPr>
            </control>
          </mc:Choice>
        </mc:AlternateContent>
        <mc:AlternateContent xmlns:mc="http://schemas.openxmlformats.org/markup-compatibility/2006">
          <mc:Choice Requires="x14">
            <control shapeId="4135" r:id="rId39" name="Option Button 39">
              <controlPr defaultSize="0" autoFill="0" autoLine="0" autoPict="0">
                <anchor moveWithCells="1">
                  <from>
                    <xdr:col>7</xdr:col>
                    <xdr:colOff>371475</xdr:colOff>
                    <xdr:row>9</xdr:row>
                    <xdr:rowOff>352425</xdr:rowOff>
                  </from>
                  <to>
                    <xdr:col>7</xdr:col>
                    <xdr:colOff>704850</xdr:colOff>
                    <xdr:row>9</xdr:row>
                    <xdr:rowOff>581025</xdr:rowOff>
                  </to>
                </anchor>
              </controlPr>
            </control>
          </mc:Choice>
        </mc:AlternateContent>
        <mc:AlternateContent xmlns:mc="http://schemas.openxmlformats.org/markup-compatibility/2006">
          <mc:Choice Requires="x14">
            <control shapeId="4136" r:id="rId40" name="Option Button 40">
              <controlPr defaultSize="0" autoFill="0" autoLine="0" autoPict="0">
                <anchor moveWithCells="1">
                  <from>
                    <xdr:col>8</xdr:col>
                    <xdr:colOff>390525</xdr:colOff>
                    <xdr:row>9</xdr:row>
                    <xdr:rowOff>352425</xdr:rowOff>
                  </from>
                  <to>
                    <xdr:col>8</xdr:col>
                    <xdr:colOff>723900</xdr:colOff>
                    <xdr:row>9</xdr:row>
                    <xdr:rowOff>581025</xdr:rowOff>
                  </to>
                </anchor>
              </controlPr>
            </control>
          </mc:Choice>
        </mc:AlternateContent>
        <mc:AlternateContent xmlns:mc="http://schemas.openxmlformats.org/markup-compatibility/2006">
          <mc:Choice Requires="x14">
            <control shapeId="4137" r:id="rId41" name="Group Box 41">
              <controlPr defaultSize="0" autoFill="0" autoPict="0">
                <anchor moveWithCells="1">
                  <from>
                    <xdr:col>4</xdr:col>
                    <xdr:colOff>9525</xdr:colOff>
                    <xdr:row>9</xdr:row>
                    <xdr:rowOff>0</xdr:rowOff>
                  </from>
                  <to>
                    <xdr:col>9</xdr:col>
                    <xdr:colOff>0</xdr:colOff>
                    <xdr:row>10</xdr:row>
                    <xdr:rowOff>0</xdr:rowOff>
                  </to>
                </anchor>
              </controlPr>
            </control>
          </mc:Choice>
        </mc:AlternateContent>
        <mc:AlternateContent xmlns:mc="http://schemas.openxmlformats.org/markup-compatibility/2006">
          <mc:Choice Requires="x14">
            <control shapeId="4138" r:id="rId42" name="Option Button 42">
              <controlPr defaultSize="0" autoFill="0" autoLine="0" autoPict="0">
                <anchor moveWithCells="1">
                  <from>
                    <xdr:col>4</xdr:col>
                    <xdr:colOff>304800</xdr:colOff>
                    <xdr:row>12</xdr:row>
                    <xdr:rowOff>352425</xdr:rowOff>
                  </from>
                  <to>
                    <xdr:col>4</xdr:col>
                    <xdr:colOff>638175</xdr:colOff>
                    <xdr:row>12</xdr:row>
                    <xdr:rowOff>581025</xdr:rowOff>
                  </to>
                </anchor>
              </controlPr>
            </control>
          </mc:Choice>
        </mc:AlternateContent>
        <mc:AlternateContent xmlns:mc="http://schemas.openxmlformats.org/markup-compatibility/2006">
          <mc:Choice Requires="x14">
            <control shapeId="4139" r:id="rId43" name="Option Button 43">
              <controlPr defaultSize="0" autoFill="0" autoLine="0" autoPict="0">
                <anchor moveWithCells="1">
                  <from>
                    <xdr:col>5</xdr:col>
                    <xdr:colOff>333375</xdr:colOff>
                    <xdr:row>12</xdr:row>
                    <xdr:rowOff>352425</xdr:rowOff>
                  </from>
                  <to>
                    <xdr:col>5</xdr:col>
                    <xdr:colOff>666750</xdr:colOff>
                    <xdr:row>12</xdr:row>
                    <xdr:rowOff>581025</xdr:rowOff>
                  </to>
                </anchor>
              </controlPr>
            </control>
          </mc:Choice>
        </mc:AlternateContent>
        <mc:AlternateContent xmlns:mc="http://schemas.openxmlformats.org/markup-compatibility/2006">
          <mc:Choice Requires="x14">
            <control shapeId="4140" r:id="rId44" name="Option Button 44">
              <controlPr defaultSize="0" autoFill="0" autoLine="0" autoPict="0">
                <anchor moveWithCells="1">
                  <from>
                    <xdr:col>6</xdr:col>
                    <xdr:colOff>333375</xdr:colOff>
                    <xdr:row>12</xdr:row>
                    <xdr:rowOff>352425</xdr:rowOff>
                  </from>
                  <to>
                    <xdr:col>6</xdr:col>
                    <xdr:colOff>666750</xdr:colOff>
                    <xdr:row>12</xdr:row>
                    <xdr:rowOff>581025</xdr:rowOff>
                  </to>
                </anchor>
              </controlPr>
            </control>
          </mc:Choice>
        </mc:AlternateContent>
        <mc:AlternateContent xmlns:mc="http://schemas.openxmlformats.org/markup-compatibility/2006">
          <mc:Choice Requires="x14">
            <control shapeId="4141" r:id="rId45" name="Option Button 45">
              <controlPr defaultSize="0" autoFill="0" autoLine="0" autoPict="0">
                <anchor moveWithCells="1">
                  <from>
                    <xdr:col>7</xdr:col>
                    <xdr:colOff>371475</xdr:colOff>
                    <xdr:row>12</xdr:row>
                    <xdr:rowOff>352425</xdr:rowOff>
                  </from>
                  <to>
                    <xdr:col>7</xdr:col>
                    <xdr:colOff>704850</xdr:colOff>
                    <xdr:row>12</xdr:row>
                    <xdr:rowOff>581025</xdr:rowOff>
                  </to>
                </anchor>
              </controlPr>
            </control>
          </mc:Choice>
        </mc:AlternateContent>
        <mc:AlternateContent xmlns:mc="http://schemas.openxmlformats.org/markup-compatibility/2006">
          <mc:Choice Requires="x14">
            <control shapeId="4142" r:id="rId46" name="Group Box 46">
              <controlPr defaultSize="0" autoFill="0" autoPict="0">
                <anchor moveWithCells="1">
                  <from>
                    <xdr:col>4</xdr:col>
                    <xdr:colOff>0</xdr:colOff>
                    <xdr:row>12</xdr:row>
                    <xdr:rowOff>9525</xdr:rowOff>
                  </from>
                  <to>
                    <xdr:col>8</xdr:col>
                    <xdr:colOff>0</xdr:colOff>
                    <xdr:row>13</xdr:row>
                    <xdr:rowOff>0</xdr:rowOff>
                  </to>
                </anchor>
              </controlPr>
            </control>
          </mc:Choice>
        </mc:AlternateContent>
        <mc:AlternateContent xmlns:mc="http://schemas.openxmlformats.org/markup-compatibility/2006">
          <mc:Choice Requires="x14">
            <control shapeId="4143" r:id="rId47" name="Option Button 47">
              <controlPr defaultSize="0" autoFill="0" autoLine="0" autoPict="0">
                <anchor moveWithCells="1">
                  <from>
                    <xdr:col>4</xdr:col>
                    <xdr:colOff>304800</xdr:colOff>
                    <xdr:row>13</xdr:row>
                    <xdr:rowOff>352425</xdr:rowOff>
                  </from>
                  <to>
                    <xdr:col>4</xdr:col>
                    <xdr:colOff>638175</xdr:colOff>
                    <xdr:row>13</xdr:row>
                    <xdr:rowOff>581025</xdr:rowOff>
                  </to>
                </anchor>
              </controlPr>
            </control>
          </mc:Choice>
        </mc:AlternateContent>
        <mc:AlternateContent xmlns:mc="http://schemas.openxmlformats.org/markup-compatibility/2006">
          <mc:Choice Requires="x14">
            <control shapeId="4144" r:id="rId48" name="Option Button 48">
              <controlPr defaultSize="0" autoFill="0" autoLine="0" autoPict="0">
                <anchor moveWithCells="1">
                  <from>
                    <xdr:col>5</xdr:col>
                    <xdr:colOff>304800</xdr:colOff>
                    <xdr:row>13</xdr:row>
                    <xdr:rowOff>352425</xdr:rowOff>
                  </from>
                  <to>
                    <xdr:col>5</xdr:col>
                    <xdr:colOff>638175</xdr:colOff>
                    <xdr:row>13</xdr:row>
                    <xdr:rowOff>581025</xdr:rowOff>
                  </to>
                </anchor>
              </controlPr>
            </control>
          </mc:Choice>
        </mc:AlternateContent>
        <mc:AlternateContent xmlns:mc="http://schemas.openxmlformats.org/markup-compatibility/2006">
          <mc:Choice Requires="x14">
            <control shapeId="4145" r:id="rId49" name="Option Button 49">
              <controlPr defaultSize="0" autoFill="0" autoLine="0" autoPict="0">
                <anchor moveWithCells="1">
                  <from>
                    <xdr:col>6</xdr:col>
                    <xdr:colOff>333375</xdr:colOff>
                    <xdr:row>13</xdr:row>
                    <xdr:rowOff>352425</xdr:rowOff>
                  </from>
                  <to>
                    <xdr:col>6</xdr:col>
                    <xdr:colOff>666750</xdr:colOff>
                    <xdr:row>13</xdr:row>
                    <xdr:rowOff>581025</xdr:rowOff>
                  </to>
                </anchor>
              </controlPr>
            </control>
          </mc:Choice>
        </mc:AlternateContent>
        <mc:AlternateContent xmlns:mc="http://schemas.openxmlformats.org/markup-compatibility/2006">
          <mc:Choice Requires="x14">
            <control shapeId="4146" r:id="rId50" name="Option Button 50">
              <controlPr defaultSize="0" autoFill="0" autoLine="0" autoPict="0">
                <anchor moveWithCells="1">
                  <from>
                    <xdr:col>7</xdr:col>
                    <xdr:colOff>371475</xdr:colOff>
                    <xdr:row>13</xdr:row>
                    <xdr:rowOff>352425</xdr:rowOff>
                  </from>
                  <to>
                    <xdr:col>7</xdr:col>
                    <xdr:colOff>704850</xdr:colOff>
                    <xdr:row>13</xdr:row>
                    <xdr:rowOff>581025</xdr:rowOff>
                  </to>
                </anchor>
              </controlPr>
            </control>
          </mc:Choice>
        </mc:AlternateContent>
        <mc:AlternateContent xmlns:mc="http://schemas.openxmlformats.org/markup-compatibility/2006">
          <mc:Choice Requires="x14">
            <control shapeId="4147" r:id="rId51" name="Option Button 51">
              <controlPr defaultSize="0" autoFill="0" autoLine="0" autoPict="0">
                <anchor moveWithCells="1">
                  <from>
                    <xdr:col>8</xdr:col>
                    <xdr:colOff>390525</xdr:colOff>
                    <xdr:row>13</xdr:row>
                    <xdr:rowOff>352425</xdr:rowOff>
                  </from>
                  <to>
                    <xdr:col>8</xdr:col>
                    <xdr:colOff>723900</xdr:colOff>
                    <xdr:row>13</xdr:row>
                    <xdr:rowOff>581025</xdr:rowOff>
                  </to>
                </anchor>
              </controlPr>
            </control>
          </mc:Choice>
        </mc:AlternateContent>
        <mc:AlternateContent xmlns:mc="http://schemas.openxmlformats.org/markup-compatibility/2006">
          <mc:Choice Requires="x14">
            <control shapeId="4148" r:id="rId52" name="Option Button 52">
              <controlPr defaultSize="0" autoFill="0" autoLine="0" autoPict="0">
                <anchor moveWithCells="1">
                  <from>
                    <xdr:col>9</xdr:col>
                    <xdr:colOff>304800</xdr:colOff>
                    <xdr:row>13</xdr:row>
                    <xdr:rowOff>352425</xdr:rowOff>
                  </from>
                  <to>
                    <xdr:col>9</xdr:col>
                    <xdr:colOff>638175</xdr:colOff>
                    <xdr:row>13</xdr:row>
                    <xdr:rowOff>581025</xdr:rowOff>
                  </to>
                </anchor>
              </controlPr>
            </control>
          </mc:Choice>
        </mc:AlternateContent>
        <mc:AlternateContent xmlns:mc="http://schemas.openxmlformats.org/markup-compatibility/2006">
          <mc:Choice Requires="x14">
            <control shapeId="4149" r:id="rId53" name="Group Box 53">
              <controlPr defaultSize="0" autoFill="0" autoPict="0">
                <anchor moveWithCells="1">
                  <from>
                    <xdr:col>4</xdr:col>
                    <xdr:colOff>0</xdr:colOff>
                    <xdr:row>13</xdr:row>
                    <xdr:rowOff>0</xdr:rowOff>
                  </from>
                  <to>
                    <xdr:col>10</xdr:col>
                    <xdr:colOff>9525</xdr:colOff>
                    <xdr:row>14</xdr:row>
                    <xdr:rowOff>0</xdr:rowOff>
                  </to>
                </anchor>
              </controlPr>
            </control>
          </mc:Choice>
        </mc:AlternateContent>
        <mc:AlternateContent xmlns:mc="http://schemas.openxmlformats.org/markup-compatibility/2006">
          <mc:Choice Requires="x14">
            <control shapeId="4150" r:id="rId54" name="Option Button 54">
              <controlPr defaultSize="0" autoFill="0" autoLine="0" autoPict="0">
                <anchor moveWithCells="1">
                  <from>
                    <xdr:col>4</xdr:col>
                    <xdr:colOff>304800</xdr:colOff>
                    <xdr:row>16</xdr:row>
                    <xdr:rowOff>352425</xdr:rowOff>
                  </from>
                  <to>
                    <xdr:col>4</xdr:col>
                    <xdr:colOff>638175</xdr:colOff>
                    <xdr:row>16</xdr:row>
                    <xdr:rowOff>581025</xdr:rowOff>
                  </to>
                </anchor>
              </controlPr>
            </control>
          </mc:Choice>
        </mc:AlternateContent>
        <mc:AlternateContent xmlns:mc="http://schemas.openxmlformats.org/markup-compatibility/2006">
          <mc:Choice Requires="x14">
            <control shapeId="4151" r:id="rId55" name="Option Button 55">
              <controlPr defaultSize="0" autoFill="0" autoLine="0" autoPict="0">
                <anchor moveWithCells="1">
                  <from>
                    <xdr:col>5</xdr:col>
                    <xdr:colOff>333375</xdr:colOff>
                    <xdr:row>16</xdr:row>
                    <xdr:rowOff>352425</xdr:rowOff>
                  </from>
                  <to>
                    <xdr:col>5</xdr:col>
                    <xdr:colOff>666750</xdr:colOff>
                    <xdr:row>16</xdr:row>
                    <xdr:rowOff>581025</xdr:rowOff>
                  </to>
                </anchor>
              </controlPr>
            </control>
          </mc:Choice>
        </mc:AlternateContent>
        <mc:AlternateContent xmlns:mc="http://schemas.openxmlformats.org/markup-compatibility/2006">
          <mc:Choice Requires="x14">
            <control shapeId="4152" r:id="rId56" name="Option Button 56">
              <controlPr defaultSize="0" autoFill="0" autoLine="0" autoPict="0">
                <anchor moveWithCells="1">
                  <from>
                    <xdr:col>6</xdr:col>
                    <xdr:colOff>333375</xdr:colOff>
                    <xdr:row>16</xdr:row>
                    <xdr:rowOff>352425</xdr:rowOff>
                  </from>
                  <to>
                    <xdr:col>6</xdr:col>
                    <xdr:colOff>666750</xdr:colOff>
                    <xdr:row>16</xdr:row>
                    <xdr:rowOff>581025</xdr:rowOff>
                  </to>
                </anchor>
              </controlPr>
            </control>
          </mc:Choice>
        </mc:AlternateContent>
        <mc:AlternateContent xmlns:mc="http://schemas.openxmlformats.org/markup-compatibility/2006">
          <mc:Choice Requires="x14">
            <control shapeId="4153" r:id="rId57" name="Option Button 57">
              <controlPr defaultSize="0" autoFill="0" autoLine="0" autoPict="0">
                <anchor moveWithCells="1">
                  <from>
                    <xdr:col>7</xdr:col>
                    <xdr:colOff>371475</xdr:colOff>
                    <xdr:row>16</xdr:row>
                    <xdr:rowOff>352425</xdr:rowOff>
                  </from>
                  <to>
                    <xdr:col>7</xdr:col>
                    <xdr:colOff>704850</xdr:colOff>
                    <xdr:row>16</xdr:row>
                    <xdr:rowOff>581025</xdr:rowOff>
                  </to>
                </anchor>
              </controlPr>
            </control>
          </mc:Choice>
        </mc:AlternateContent>
        <mc:AlternateContent xmlns:mc="http://schemas.openxmlformats.org/markup-compatibility/2006">
          <mc:Choice Requires="x14">
            <control shapeId="4154" r:id="rId58" name="Group Box 58">
              <controlPr defaultSize="0" autoFill="0" autoPict="0">
                <anchor moveWithCells="1">
                  <from>
                    <xdr:col>3</xdr:col>
                    <xdr:colOff>2657475</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4155" r:id="rId59" name="Option Button 59">
              <controlPr defaultSize="0" autoFill="0" autoLine="0" autoPict="0">
                <anchor moveWithCells="1">
                  <from>
                    <xdr:col>4</xdr:col>
                    <xdr:colOff>304800</xdr:colOff>
                    <xdr:row>17</xdr:row>
                    <xdr:rowOff>352425</xdr:rowOff>
                  </from>
                  <to>
                    <xdr:col>4</xdr:col>
                    <xdr:colOff>638175</xdr:colOff>
                    <xdr:row>17</xdr:row>
                    <xdr:rowOff>581025</xdr:rowOff>
                  </to>
                </anchor>
              </controlPr>
            </control>
          </mc:Choice>
        </mc:AlternateContent>
        <mc:AlternateContent xmlns:mc="http://schemas.openxmlformats.org/markup-compatibility/2006">
          <mc:Choice Requires="x14">
            <control shapeId="4156" r:id="rId60" name="Option Button 60">
              <controlPr defaultSize="0" autoFill="0" autoLine="0" autoPict="0">
                <anchor moveWithCells="1">
                  <from>
                    <xdr:col>5</xdr:col>
                    <xdr:colOff>304800</xdr:colOff>
                    <xdr:row>17</xdr:row>
                    <xdr:rowOff>352425</xdr:rowOff>
                  </from>
                  <to>
                    <xdr:col>5</xdr:col>
                    <xdr:colOff>638175</xdr:colOff>
                    <xdr:row>17</xdr:row>
                    <xdr:rowOff>581025</xdr:rowOff>
                  </to>
                </anchor>
              </controlPr>
            </control>
          </mc:Choice>
        </mc:AlternateContent>
        <mc:AlternateContent xmlns:mc="http://schemas.openxmlformats.org/markup-compatibility/2006">
          <mc:Choice Requires="x14">
            <control shapeId="4157" r:id="rId61" name="Option Button 61">
              <controlPr defaultSize="0" autoFill="0" autoLine="0" autoPict="0">
                <anchor moveWithCells="1">
                  <from>
                    <xdr:col>6</xdr:col>
                    <xdr:colOff>314325</xdr:colOff>
                    <xdr:row>17</xdr:row>
                    <xdr:rowOff>352425</xdr:rowOff>
                  </from>
                  <to>
                    <xdr:col>6</xdr:col>
                    <xdr:colOff>647700</xdr:colOff>
                    <xdr:row>17</xdr:row>
                    <xdr:rowOff>581025</xdr:rowOff>
                  </to>
                </anchor>
              </controlPr>
            </control>
          </mc:Choice>
        </mc:AlternateContent>
        <mc:AlternateContent xmlns:mc="http://schemas.openxmlformats.org/markup-compatibility/2006">
          <mc:Choice Requires="x14">
            <control shapeId="4158" r:id="rId62" name="Option Button 62">
              <controlPr defaultSize="0" autoFill="0" autoLine="0" autoPict="0">
                <anchor moveWithCells="1">
                  <from>
                    <xdr:col>7</xdr:col>
                    <xdr:colOff>371475</xdr:colOff>
                    <xdr:row>17</xdr:row>
                    <xdr:rowOff>352425</xdr:rowOff>
                  </from>
                  <to>
                    <xdr:col>7</xdr:col>
                    <xdr:colOff>704850</xdr:colOff>
                    <xdr:row>17</xdr:row>
                    <xdr:rowOff>581025</xdr:rowOff>
                  </to>
                </anchor>
              </controlPr>
            </control>
          </mc:Choice>
        </mc:AlternateContent>
        <mc:AlternateContent xmlns:mc="http://schemas.openxmlformats.org/markup-compatibility/2006">
          <mc:Choice Requires="x14">
            <control shapeId="4159" r:id="rId63" name="Option Button 63">
              <controlPr defaultSize="0" autoFill="0" autoLine="0" autoPict="0">
                <anchor moveWithCells="1">
                  <from>
                    <xdr:col>8</xdr:col>
                    <xdr:colOff>390525</xdr:colOff>
                    <xdr:row>17</xdr:row>
                    <xdr:rowOff>352425</xdr:rowOff>
                  </from>
                  <to>
                    <xdr:col>8</xdr:col>
                    <xdr:colOff>723900</xdr:colOff>
                    <xdr:row>17</xdr:row>
                    <xdr:rowOff>581025</xdr:rowOff>
                  </to>
                </anchor>
              </controlPr>
            </control>
          </mc:Choice>
        </mc:AlternateContent>
        <mc:AlternateContent xmlns:mc="http://schemas.openxmlformats.org/markup-compatibility/2006">
          <mc:Choice Requires="x14">
            <control shapeId="4160" r:id="rId64" name="Group Box 64">
              <controlPr defaultSize="0" autoFill="0" autoPict="0">
                <anchor moveWithCells="1">
                  <from>
                    <xdr:col>4</xdr:col>
                    <xdr:colOff>9525</xdr:colOff>
                    <xdr:row>17</xdr:row>
                    <xdr:rowOff>0</xdr:rowOff>
                  </from>
                  <to>
                    <xdr:col>9</xdr:col>
                    <xdr:colOff>0</xdr:colOff>
                    <xdr:row>18</xdr:row>
                    <xdr:rowOff>0</xdr:rowOff>
                  </to>
                </anchor>
              </controlPr>
            </control>
          </mc:Choice>
        </mc:AlternateContent>
        <mc:AlternateContent xmlns:mc="http://schemas.openxmlformats.org/markup-compatibility/2006">
          <mc:Choice Requires="x14">
            <control shapeId="4161" r:id="rId65" name="Option Button 65">
              <controlPr defaultSize="0" autoFill="0" autoLine="0" autoPict="0">
                <anchor moveWithCells="1">
                  <from>
                    <xdr:col>4</xdr:col>
                    <xdr:colOff>304800</xdr:colOff>
                    <xdr:row>18</xdr:row>
                    <xdr:rowOff>352425</xdr:rowOff>
                  </from>
                  <to>
                    <xdr:col>4</xdr:col>
                    <xdr:colOff>638175</xdr:colOff>
                    <xdr:row>18</xdr:row>
                    <xdr:rowOff>581025</xdr:rowOff>
                  </to>
                </anchor>
              </controlPr>
            </control>
          </mc:Choice>
        </mc:AlternateContent>
        <mc:AlternateContent xmlns:mc="http://schemas.openxmlformats.org/markup-compatibility/2006">
          <mc:Choice Requires="x14">
            <control shapeId="4162" r:id="rId66" name="Option Button 66">
              <controlPr defaultSize="0" autoFill="0" autoLine="0" autoPict="0">
                <anchor moveWithCells="1">
                  <from>
                    <xdr:col>5</xdr:col>
                    <xdr:colOff>304800</xdr:colOff>
                    <xdr:row>18</xdr:row>
                    <xdr:rowOff>352425</xdr:rowOff>
                  </from>
                  <to>
                    <xdr:col>5</xdr:col>
                    <xdr:colOff>638175</xdr:colOff>
                    <xdr:row>18</xdr:row>
                    <xdr:rowOff>581025</xdr:rowOff>
                  </to>
                </anchor>
              </controlPr>
            </control>
          </mc:Choice>
        </mc:AlternateContent>
        <mc:AlternateContent xmlns:mc="http://schemas.openxmlformats.org/markup-compatibility/2006">
          <mc:Choice Requires="x14">
            <control shapeId="4163" r:id="rId67" name="Option Button 67">
              <controlPr defaultSize="0" autoFill="0" autoLine="0" autoPict="0">
                <anchor moveWithCells="1">
                  <from>
                    <xdr:col>6</xdr:col>
                    <xdr:colOff>314325</xdr:colOff>
                    <xdr:row>18</xdr:row>
                    <xdr:rowOff>352425</xdr:rowOff>
                  </from>
                  <to>
                    <xdr:col>6</xdr:col>
                    <xdr:colOff>647700</xdr:colOff>
                    <xdr:row>18</xdr:row>
                    <xdr:rowOff>581025</xdr:rowOff>
                  </to>
                </anchor>
              </controlPr>
            </control>
          </mc:Choice>
        </mc:AlternateContent>
        <mc:AlternateContent xmlns:mc="http://schemas.openxmlformats.org/markup-compatibility/2006">
          <mc:Choice Requires="x14">
            <control shapeId="4164" r:id="rId68" name="Option Button 68">
              <controlPr defaultSize="0" autoFill="0" autoLine="0" autoPict="0">
                <anchor moveWithCells="1">
                  <from>
                    <xdr:col>7</xdr:col>
                    <xdr:colOff>371475</xdr:colOff>
                    <xdr:row>18</xdr:row>
                    <xdr:rowOff>352425</xdr:rowOff>
                  </from>
                  <to>
                    <xdr:col>7</xdr:col>
                    <xdr:colOff>704850</xdr:colOff>
                    <xdr:row>18</xdr:row>
                    <xdr:rowOff>581025</xdr:rowOff>
                  </to>
                </anchor>
              </controlPr>
            </control>
          </mc:Choice>
        </mc:AlternateContent>
        <mc:AlternateContent xmlns:mc="http://schemas.openxmlformats.org/markup-compatibility/2006">
          <mc:Choice Requires="x14">
            <control shapeId="4165" r:id="rId69" name="Option Button 69">
              <controlPr defaultSize="0" autoFill="0" autoLine="0" autoPict="0">
                <anchor moveWithCells="1">
                  <from>
                    <xdr:col>8</xdr:col>
                    <xdr:colOff>390525</xdr:colOff>
                    <xdr:row>18</xdr:row>
                    <xdr:rowOff>352425</xdr:rowOff>
                  </from>
                  <to>
                    <xdr:col>8</xdr:col>
                    <xdr:colOff>723900</xdr:colOff>
                    <xdr:row>18</xdr:row>
                    <xdr:rowOff>581025</xdr:rowOff>
                  </to>
                </anchor>
              </controlPr>
            </control>
          </mc:Choice>
        </mc:AlternateContent>
        <mc:AlternateContent xmlns:mc="http://schemas.openxmlformats.org/markup-compatibility/2006">
          <mc:Choice Requires="x14">
            <control shapeId="4166" r:id="rId70" name="Group Box 70">
              <controlPr defaultSize="0" autoFill="0" autoPict="0">
                <anchor moveWithCells="1">
                  <from>
                    <xdr:col>4</xdr:col>
                    <xdr:colOff>9525</xdr:colOff>
                    <xdr:row>18</xdr:row>
                    <xdr:rowOff>0</xdr:rowOff>
                  </from>
                  <to>
                    <xdr:col>9</xdr:col>
                    <xdr:colOff>0</xdr:colOff>
                    <xdr:row>19</xdr:row>
                    <xdr:rowOff>0</xdr:rowOff>
                  </to>
                </anchor>
              </controlPr>
            </control>
          </mc:Choice>
        </mc:AlternateContent>
        <mc:AlternateContent xmlns:mc="http://schemas.openxmlformats.org/markup-compatibility/2006">
          <mc:Choice Requires="x14">
            <control shapeId="4167" r:id="rId71" name="Option Button 71">
              <controlPr defaultSize="0" autoFill="0" autoLine="0" autoPict="0">
                <anchor moveWithCells="1">
                  <from>
                    <xdr:col>4</xdr:col>
                    <xdr:colOff>304800</xdr:colOff>
                    <xdr:row>19</xdr:row>
                    <xdr:rowOff>352425</xdr:rowOff>
                  </from>
                  <to>
                    <xdr:col>4</xdr:col>
                    <xdr:colOff>638175</xdr:colOff>
                    <xdr:row>19</xdr:row>
                    <xdr:rowOff>581025</xdr:rowOff>
                  </to>
                </anchor>
              </controlPr>
            </control>
          </mc:Choice>
        </mc:AlternateContent>
        <mc:AlternateContent xmlns:mc="http://schemas.openxmlformats.org/markup-compatibility/2006">
          <mc:Choice Requires="x14">
            <control shapeId="4168" r:id="rId72" name="Option Button 72">
              <controlPr defaultSize="0" autoFill="0" autoLine="0" autoPict="0">
                <anchor moveWithCells="1">
                  <from>
                    <xdr:col>5</xdr:col>
                    <xdr:colOff>304800</xdr:colOff>
                    <xdr:row>19</xdr:row>
                    <xdr:rowOff>352425</xdr:rowOff>
                  </from>
                  <to>
                    <xdr:col>5</xdr:col>
                    <xdr:colOff>638175</xdr:colOff>
                    <xdr:row>19</xdr:row>
                    <xdr:rowOff>581025</xdr:rowOff>
                  </to>
                </anchor>
              </controlPr>
            </control>
          </mc:Choice>
        </mc:AlternateContent>
        <mc:AlternateContent xmlns:mc="http://schemas.openxmlformats.org/markup-compatibility/2006">
          <mc:Choice Requires="x14">
            <control shapeId="4169" r:id="rId73" name="Option Button 73">
              <controlPr defaultSize="0" autoFill="0" autoLine="0" autoPict="0">
                <anchor moveWithCells="1">
                  <from>
                    <xdr:col>6</xdr:col>
                    <xdr:colOff>323850</xdr:colOff>
                    <xdr:row>19</xdr:row>
                    <xdr:rowOff>352425</xdr:rowOff>
                  </from>
                  <to>
                    <xdr:col>6</xdr:col>
                    <xdr:colOff>657225</xdr:colOff>
                    <xdr:row>19</xdr:row>
                    <xdr:rowOff>581025</xdr:rowOff>
                  </to>
                </anchor>
              </controlPr>
            </control>
          </mc:Choice>
        </mc:AlternateContent>
        <mc:AlternateContent xmlns:mc="http://schemas.openxmlformats.org/markup-compatibility/2006">
          <mc:Choice Requires="x14">
            <control shapeId="4170" r:id="rId74" name="Option Button 74">
              <controlPr defaultSize="0" autoFill="0" autoLine="0" autoPict="0">
                <anchor moveWithCells="1">
                  <from>
                    <xdr:col>7</xdr:col>
                    <xdr:colOff>371475</xdr:colOff>
                    <xdr:row>19</xdr:row>
                    <xdr:rowOff>352425</xdr:rowOff>
                  </from>
                  <to>
                    <xdr:col>7</xdr:col>
                    <xdr:colOff>704850</xdr:colOff>
                    <xdr:row>19</xdr:row>
                    <xdr:rowOff>581025</xdr:rowOff>
                  </to>
                </anchor>
              </controlPr>
            </control>
          </mc:Choice>
        </mc:AlternateContent>
        <mc:AlternateContent xmlns:mc="http://schemas.openxmlformats.org/markup-compatibility/2006">
          <mc:Choice Requires="x14">
            <control shapeId="4171" r:id="rId75" name="Option Button 75">
              <controlPr defaultSize="0" autoFill="0" autoLine="0" autoPict="0">
                <anchor moveWithCells="1">
                  <from>
                    <xdr:col>8</xdr:col>
                    <xdr:colOff>390525</xdr:colOff>
                    <xdr:row>19</xdr:row>
                    <xdr:rowOff>352425</xdr:rowOff>
                  </from>
                  <to>
                    <xdr:col>8</xdr:col>
                    <xdr:colOff>723900</xdr:colOff>
                    <xdr:row>19</xdr:row>
                    <xdr:rowOff>581025</xdr:rowOff>
                  </to>
                </anchor>
              </controlPr>
            </control>
          </mc:Choice>
        </mc:AlternateContent>
        <mc:AlternateContent xmlns:mc="http://schemas.openxmlformats.org/markup-compatibility/2006">
          <mc:Choice Requires="x14">
            <control shapeId="4172" r:id="rId76" name="Option Button 76">
              <controlPr defaultSize="0" autoFill="0" autoLine="0" autoPict="0">
                <anchor moveWithCells="1">
                  <from>
                    <xdr:col>9</xdr:col>
                    <xdr:colOff>304800</xdr:colOff>
                    <xdr:row>19</xdr:row>
                    <xdr:rowOff>352425</xdr:rowOff>
                  </from>
                  <to>
                    <xdr:col>9</xdr:col>
                    <xdr:colOff>638175</xdr:colOff>
                    <xdr:row>19</xdr:row>
                    <xdr:rowOff>581025</xdr:rowOff>
                  </to>
                </anchor>
              </controlPr>
            </control>
          </mc:Choice>
        </mc:AlternateContent>
        <mc:AlternateContent xmlns:mc="http://schemas.openxmlformats.org/markup-compatibility/2006">
          <mc:Choice Requires="x14">
            <control shapeId="4176" r:id="rId77" name="Group Box 80">
              <controlPr defaultSize="0" autoFill="0" autoPict="0">
                <anchor moveWithCells="1">
                  <from>
                    <xdr:col>4</xdr:col>
                    <xdr:colOff>9525</xdr:colOff>
                    <xdr:row>18</xdr:row>
                    <xdr:rowOff>638175</xdr:rowOff>
                  </from>
                  <to>
                    <xdr:col>10</xdr:col>
                    <xdr:colOff>0</xdr:colOff>
                    <xdr:row>20</xdr:row>
                    <xdr:rowOff>0</xdr:rowOff>
                  </to>
                </anchor>
              </controlPr>
            </control>
          </mc:Choice>
        </mc:AlternateContent>
        <mc:AlternateContent xmlns:mc="http://schemas.openxmlformats.org/markup-compatibility/2006">
          <mc:Choice Requires="x14">
            <control shapeId="4177" r:id="rId78" name="Option Button 81">
              <controlPr defaultSize="0" autoFill="0" autoLine="0" autoPict="0">
                <anchor moveWithCells="1">
                  <from>
                    <xdr:col>4</xdr:col>
                    <xdr:colOff>304800</xdr:colOff>
                    <xdr:row>22</xdr:row>
                    <xdr:rowOff>352425</xdr:rowOff>
                  </from>
                  <to>
                    <xdr:col>4</xdr:col>
                    <xdr:colOff>638175</xdr:colOff>
                    <xdr:row>22</xdr:row>
                    <xdr:rowOff>581025</xdr:rowOff>
                  </to>
                </anchor>
              </controlPr>
            </control>
          </mc:Choice>
        </mc:AlternateContent>
        <mc:AlternateContent xmlns:mc="http://schemas.openxmlformats.org/markup-compatibility/2006">
          <mc:Choice Requires="x14">
            <control shapeId="4178" r:id="rId79" name="Option Button 82">
              <controlPr defaultSize="0" autoFill="0" autoLine="0" autoPict="0">
                <anchor moveWithCells="1">
                  <from>
                    <xdr:col>5</xdr:col>
                    <xdr:colOff>333375</xdr:colOff>
                    <xdr:row>22</xdr:row>
                    <xdr:rowOff>352425</xdr:rowOff>
                  </from>
                  <to>
                    <xdr:col>5</xdr:col>
                    <xdr:colOff>666750</xdr:colOff>
                    <xdr:row>22</xdr:row>
                    <xdr:rowOff>581025</xdr:rowOff>
                  </to>
                </anchor>
              </controlPr>
            </control>
          </mc:Choice>
        </mc:AlternateContent>
        <mc:AlternateContent xmlns:mc="http://schemas.openxmlformats.org/markup-compatibility/2006">
          <mc:Choice Requires="x14">
            <control shapeId="4179" r:id="rId80" name="Option Button 83">
              <controlPr defaultSize="0" autoFill="0" autoLine="0" autoPict="0">
                <anchor moveWithCells="1">
                  <from>
                    <xdr:col>6</xdr:col>
                    <xdr:colOff>333375</xdr:colOff>
                    <xdr:row>22</xdr:row>
                    <xdr:rowOff>352425</xdr:rowOff>
                  </from>
                  <to>
                    <xdr:col>6</xdr:col>
                    <xdr:colOff>666750</xdr:colOff>
                    <xdr:row>22</xdr:row>
                    <xdr:rowOff>581025</xdr:rowOff>
                  </to>
                </anchor>
              </controlPr>
            </control>
          </mc:Choice>
        </mc:AlternateContent>
        <mc:AlternateContent xmlns:mc="http://schemas.openxmlformats.org/markup-compatibility/2006">
          <mc:Choice Requires="x14">
            <control shapeId="4180" r:id="rId81" name="Option Button 84">
              <controlPr defaultSize="0" autoFill="0" autoLine="0" autoPict="0">
                <anchor moveWithCells="1">
                  <from>
                    <xdr:col>7</xdr:col>
                    <xdr:colOff>371475</xdr:colOff>
                    <xdr:row>22</xdr:row>
                    <xdr:rowOff>352425</xdr:rowOff>
                  </from>
                  <to>
                    <xdr:col>7</xdr:col>
                    <xdr:colOff>704850</xdr:colOff>
                    <xdr:row>22</xdr:row>
                    <xdr:rowOff>581025</xdr:rowOff>
                  </to>
                </anchor>
              </controlPr>
            </control>
          </mc:Choice>
        </mc:AlternateContent>
        <mc:AlternateContent xmlns:mc="http://schemas.openxmlformats.org/markup-compatibility/2006">
          <mc:Choice Requires="x14">
            <control shapeId="4181" r:id="rId82" name="Group Box 85">
              <controlPr defaultSize="0" autoFill="0" autoPict="0">
                <anchor moveWithCells="1">
                  <from>
                    <xdr:col>4</xdr:col>
                    <xdr:colOff>0</xdr:colOff>
                    <xdr:row>22</xdr:row>
                    <xdr:rowOff>0</xdr:rowOff>
                  </from>
                  <to>
                    <xdr:col>8</xdr:col>
                    <xdr:colOff>0</xdr:colOff>
                    <xdr:row>23</xdr:row>
                    <xdr:rowOff>0</xdr:rowOff>
                  </to>
                </anchor>
              </controlPr>
            </control>
          </mc:Choice>
        </mc:AlternateContent>
        <mc:AlternateContent xmlns:mc="http://schemas.openxmlformats.org/markup-compatibility/2006">
          <mc:Choice Requires="x14">
            <control shapeId="4182" r:id="rId83" name="Option Button 86">
              <controlPr defaultSize="0" autoFill="0" autoLine="0" autoPict="0">
                <anchor moveWithCells="1">
                  <from>
                    <xdr:col>4</xdr:col>
                    <xdr:colOff>304800</xdr:colOff>
                    <xdr:row>23</xdr:row>
                    <xdr:rowOff>352425</xdr:rowOff>
                  </from>
                  <to>
                    <xdr:col>4</xdr:col>
                    <xdr:colOff>638175</xdr:colOff>
                    <xdr:row>23</xdr:row>
                    <xdr:rowOff>581025</xdr:rowOff>
                  </to>
                </anchor>
              </controlPr>
            </control>
          </mc:Choice>
        </mc:AlternateContent>
        <mc:AlternateContent xmlns:mc="http://schemas.openxmlformats.org/markup-compatibility/2006">
          <mc:Choice Requires="x14">
            <control shapeId="4183" r:id="rId84" name="Option Button 87">
              <controlPr defaultSize="0" autoFill="0" autoLine="0" autoPict="0">
                <anchor moveWithCells="1">
                  <from>
                    <xdr:col>5</xdr:col>
                    <xdr:colOff>304800</xdr:colOff>
                    <xdr:row>23</xdr:row>
                    <xdr:rowOff>352425</xdr:rowOff>
                  </from>
                  <to>
                    <xdr:col>5</xdr:col>
                    <xdr:colOff>638175</xdr:colOff>
                    <xdr:row>23</xdr:row>
                    <xdr:rowOff>581025</xdr:rowOff>
                  </to>
                </anchor>
              </controlPr>
            </control>
          </mc:Choice>
        </mc:AlternateContent>
        <mc:AlternateContent xmlns:mc="http://schemas.openxmlformats.org/markup-compatibility/2006">
          <mc:Choice Requires="x14">
            <control shapeId="4184" r:id="rId85" name="Option Button 88">
              <controlPr defaultSize="0" autoFill="0" autoLine="0" autoPict="0">
                <anchor moveWithCells="1">
                  <from>
                    <xdr:col>6</xdr:col>
                    <xdr:colOff>323850</xdr:colOff>
                    <xdr:row>23</xdr:row>
                    <xdr:rowOff>352425</xdr:rowOff>
                  </from>
                  <to>
                    <xdr:col>6</xdr:col>
                    <xdr:colOff>657225</xdr:colOff>
                    <xdr:row>23</xdr:row>
                    <xdr:rowOff>581025</xdr:rowOff>
                  </to>
                </anchor>
              </controlPr>
            </control>
          </mc:Choice>
        </mc:AlternateContent>
        <mc:AlternateContent xmlns:mc="http://schemas.openxmlformats.org/markup-compatibility/2006">
          <mc:Choice Requires="x14">
            <control shapeId="4185" r:id="rId86" name="Option Button 89">
              <controlPr defaultSize="0" autoFill="0" autoLine="0" autoPict="0">
                <anchor moveWithCells="1">
                  <from>
                    <xdr:col>7</xdr:col>
                    <xdr:colOff>371475</xdr:colOff>
                    <xdr:row>23</xdr:row>
                    <xdr:rowOff>352425</xdr:rowOff>
                  </from>
                  <to>
                    <xdr:col>7</xdr:col>
                    <xdr:colOff>704850</xdr:colOff>
                    <xdr:row>23</xdr:row>
                    <xdr:rowOff>581025</xdr:rowOff>
                  </to>
                </anchor>
              </controlPr>
            </control>
          </mc:Choice>
        </mc:AlternateContent>
        <mc:AlternateContent xmlns:mc="http://schemas.openxmlformats.org/markup-compatibility/2006">
          <mc:Choice Requires="x14">
            <control shapeId="4186" r:id="rId87" name="Option Button 90">
              <controlPr defaultSize="0" autoFill="0" autoLine="0" autoPict="0">
                <anchor moveWithCells="1">
                  <from>
                    <xdr:col>8</xdr:col>
                    <xdr:colOff>390525</xdr:colOff>
                    <xdr:row>23</xdr:row>
                    <xdr:rowOff>352425</xdr:rowOff>
                  </from>
                  <to>
                    <xdr:col>8</xdr:col>
                    <xdr:colOff>723900</xdr:colOff>
                    <xdr:row>23</xdr:row>
                    <xdr:rowOff>581025</xdr:rowOff>
                  </to>
                </anchor>
              </controlPr>
            </control>
          </mc:Choice>
        </mc:AlternateContent>
        <mc:AlternateContent xmlns:mc="http://schemas.openxmlformats.org/markup-compatibility/2006">
          <mc:Choice Requires="x14">
            <control shapeId="4187" r:id="rId88" name="Group Box 91">
              <controlPr defaultSize="0" autoFill="0" autoPict="0">
                <anchor moveWithCells="1">
                  <from>
                    <xdr:col>4</xdr:col>
                    <xdr:colOff>0</xdr:colOff>
                    <xdr:row>22</xdr:row>
                    <xdr:rowOff>638175</xdr:rowOff>
                  </from>
                  <to>
                    <xdr:col>8</xdr:col>
                    <xdr:colOff>952500</xdr:colOff>
                    <xdr:row>24</xdr:row>
                    <xdr:rowOff>9525</xdr:rowOff>
                  </to>
                </anchor>
              </controlPr>
            </control>
          </mc:Choice>
        </mc:AlternateContent>
        <mc:AlternateContent xmlns:mc="http://schemas.openxmlformats.org/markup-compatibility/2006">
          <mc:Choice Requires="x14">
            <control shapeId="4188" r:id="rId89" name="Option Button 92">
              <controlPr defaultSize="0" autoFill="0" autoLine="0" autoPict="0">
                <anchor moveWithCells="1">
                  <from>
                    <xdr:col>4</xdr:col>
                    <xdr:colOff>304800</xdr:colOff>
                    <xdr:row>24</xdr:row>
                    <xdr:rowOff>352425</xdr:rowOff>
                  </from>
                  <to>
                    <xdr:col>4</xdr:col>
                    <xdr:colOff>638175</xdr:colOff>
                    <xdr:row>24</xdr:row>
                    <xdr:rowOff>581025</xdr:rowOff>
                  </to>
                </anchor>
              </controlPr>
            </control>
          </mc:Choice>
        </mc:AlternateContent>
        <mc:AlternateContent xmlns:mc="http://schemas.openxmlformats.org/markup-compatibility/2006">
          <mc:Choice Requires="x14">
            <control shapeId="4189" r:id="rId90" name="Option Button 93">
              <controlPr defaultSize="0" autoFill="0" autoLine="0" autoPict="0">
                <anchor moveWithCells="1">
                  <from>
                    <xdr:col>5</xdr:col>
                    <xdr:colOff>304800</xdr:colOff>
                    <xdr:row>24</xdr:row>
                    <xdr:rowOff>352425</xdr:rowOff>
                  </from>
                  <to>
                    <xdr:col>5</xdr:col>
                    <xdr:colOff>638175</xdr:colOff>
                    <xdr:row>24</xdr:row>
                    <xdr:rowOff>581025</xdr:rowOff>
                  </to>
                </anchor>
              </controlPr>
            </control>
          </mc:Choice>
        </mc:AlternateContent>
        <mc:AlternateContent xmlns:mc="http://schemas.openxmlformats.org/markup-compatibility/2006">
          <mc:Choice Requires="x14">
            <control shapeId="4190" r:id="rId91" name="Group Box 94">
              <controlPr defaultSize="0" autoFill="0" autoPict="0">
                <anchor moveWithCells="1">
                  <from>
                    <xdr:col>3</xdr:col>
                    <xdr:colOff>2667000</xdr:colOff>
                    <xdr:row>24</xdr:row>
                    <xdr:rowOff>9525</xdr:rowOff>
                  </from>
                  <to>
                    <xdr:col>5</xdr:col>
                    <xdr:colOff>819150</xdr:colOff>
                    <xdr:row>24</xdr:row>
                    <xdr:rowOff>628650</xdr:rowOff>
                  </to>
                </anchor>
              </controlPr>
            </control>
          </mc:Choice>
        </mc:AlternateContent>
        <mc:AlternateContent xmlns:mc="http://schemas.openxmlformats.org/markup-compatibility/2006">
          <mc:Choice Requires="x14">
            <control shapeId="4191" r:id="rId92" name="Option Button 95">
              <controlPr defaultSize="0" autoFill="0" autoLine="0" autoPict="0">
                <anchor moveWithCells="1">
                  <from>
                    <xdr:col>4</xdr:col>
                    <xdr:colOff>304800</xdr:colOff>
                    <xdr:row>25</xdr:row>
                    <xdr:rowOff>352425</xdr:rowOff>
                  </from>
                  <to>
                    <xdr:col>4</xdr:col>
                    <xdr:colOff>638175</xdr:colOff>
                    <xdr:row>25</xdr:row>
                    <xdr:rowOff>581025</xdr:rowOff>
                  </to>
                </anchor>
              </controlPr>
            </control>
          </mc:Choice>
        </mc:AlternateContent>
        <mc:AlternateContent xmlns:mc="http://schemas.openxmlformats.org/markup-compatibility/2006">
          <mc:Choice Requires="x14">
            <control shapeId="4192" r:id="rId93" name="Option Button 96">
              <controlPr defaultSize="0" autoFill="0" autoLine="0" autoPict="0">
                <anchor moveWithCells="1">
                  <from>
                    <xdr:col>5</xdr:col>
                    <xdr:colOff>304800</xdr:colOff>
                    <xdr:row>25</xdr:row>
                    <xdr:rowOff>352425</xdr:rowOff>
                  </from>
                  <to>
                    <xdr:col>5</xdr:col>
                    <xdr:colOff>638175</xdr:colOff>
                    <xdr:row>25</xdr:row>
                    <xdr:rowOff>581025</xdr:rowOff>
                  </to>
                </anchor>
              </controlPr>
            </control>
          </mc:Choice>
        </mc:AlternateContent>
        <mc:AlternateContent xmlns:mc="http://schemas.openxmlformats.org/markup-compatibility/2006">
          <mc:Choice Requires="x14">
            <control shapeId="4193" r:id="rId94" name="Option Button 97">
              <controlPr defaultSize="0" autoFill="0" autoLine="0" autoPict="0">
                <anchor moveWithCells="1">
                  <from>
                    <xdr:col>6</xdr:col>
                    <xdr:colOff>342900</xdr:colOff>
                    <xdr:row>25</xdr:row>
                    <xdr:rowOff>352425</xdr:rowOff>
                  </from>
                  <to>
                    <xdr:col>6</xdr:col>
                    <xdr:colOff>676275</xdr:colOff>
                    <xdr:row>25</xdr:row>
                    <xdr:rowOff>581025</xdr:rowOff>
                  </to>
                </anchor>
              </controlPr>
            </control>
          </mc:Choice>
        </mc:AlternateContent>
        <mc:AlternateContent xmlns:mc="http://schemas.openxmlformats.org/markup-compatibility/2006">
          <mc:Choice Requires="x14">
            <control shapeId="4194" r:id="rId95" name="Option Button 98">
              <controlPr defaultSize="0" autoFill="0" autoLine="0" autoPict="0">
                <anchor moveWithCells="1">
                  <from>
                    <xdr:col>7</xdr:col>
                    <xdr:colOff>371475</xdr:colOff>
                    <xdr:row>25</xdr:row>
                    <xdr:rowOff>352425</xdr:rowOff>
                  </from>
                  <to>
                    <xdr:col>7</xdr:col>
                    <xdr:colOff>704850</xdr:colOff>
                    <xdr:row>25</xdr:row>
                    <xdr:rowOff>581025</xdr:rowOff>
                  </to>
                </anchor>
              </controlPr>
            </control>
          </mc:Choice>
        </mc:AlternateContent>
        <mc:AlternateContent xmlns:mc="http://schemas.openxmlformats.org/markup-compatibility/2006">
          <mc:Choice Requires="x14">
            <control shapeId="4195" r:id="rId96" name="Option Button 99">
              <controlPr defaultSize="0" autoFill="0" autoLine="0" autoPict="0">
                <anchor moveWithCells="1">
                  <from>
                    <xdr:col>8</xdr:col>
                    <xdr:colOff>390525</xdr:colOff>
                    <xdr:row>25</xdr:row>
                    <xdr:rowOff>352425</xdr:rowOff>
                  </from>
                  <to>
                    <xdr:col>8</xdr:col>
                    <xdr:colOff>723900</xdr:colOff>
                    <xdr:row>25</xdr:row>
                    <xdr:rowOff>581025</xdr:rowOff>
                  </to>
                </anchor>
              </controlPr>
            </control>
          </mc:Choice>
        </mc:AlternateContent>
        <mc:AlternateContent xmlns:mc="http://schemas.openxmlformats.org/markup-compatibility/2006">
          <mc:Choice Requires="x14">
            <control shapeId="4196" r:id="rId97" name="Group Box 100">
              <controlPr defaultSize="0" autoFill="0" autoPict="0">
                <anchor moveWithCells="1">
                  <from>
                    <xdr:col>3</xdr:col>
                    <xdr:colOff>2667000</xdr:colOff>
                    <xdr:row>25</xdr:row>
                    <xdr:rowOff>0</xdr:rowOff>
                  </from>
                  <to>
                    <xdr:col>8</xdr:col>
                    <xdr:colOff>942975</xdr:colOff>
                    <xdr:row>26</xdr:row>
                    <xdr:rowOff>0</xdr:rowOff>
                  </to>
                </anchor>
              </controlPr>
            </control>
          </mc:Choice>
        </mc:AlternateContent>
        <mc:AlternateContent xmlns:mc="http://schemas.openxmlformats.org/markup-compatibility/2006">
          <mc:Choice Requires="x14">
            <control shapeId="4197" r:id="rId98" name="Option Button 101">
              <controlPr defaultSize="0" autoFill="0" autoLine="0" autoPict="0">
                <anchor moveWithCells="1">
                  <from>
                    <xdr:col>4</xdr:col>
                    <xdr:colOff>304800</xdr:colOff>
                    <xdr:row>28</xdr:row>
                    <xdr:rowOff>352425</xdr:rowOff>
                  </from>
                  <to>
                    <xdr:col>4</xdr:col>
                    <xdr:colOff>638175</xdr:colOff>
                    <xdr:row>28</xdr:row>
                    <xdr:rowOff>581025</xdr:rowOff>
                  </to>
                </anchor>
              </controlPr>
            </control>
          </mc:Choice>
        </mc:AlternateContent>
        <mc:AlternateContent xmlns:mc="http://schemas.openxmlformats.org/markup-compatibility/2006">
          <mc:Choice Requires="x14">
            <control shapeId="4198" r:id="rId99" name="Option Button 102">
              <controlPr defaultSize="0" autoFill="0" autoLine="0" autoPict="0">
                <anchor moveWithCells="1">
                  <from>
                    <xdr:col>5</xdr:col>
                    <xdr:colOff>304800</xdr:colOff>
                    <xdr:row>28</xdr:row>
                    <xdr:rowOff>352425</xdr:rowOff>
                  </from>
                  <to>
                    <xdr:col>5</xdr:col>
                    <xdr:colOff>638175</xdr:colOff>
                    <xdr:row>28</xdr:row>
                    <xdr:rowOff>581025</xdr:rowOff>
                  </to>
                </anchor>
              </controlPr>
            </control>
          </mc:Choice>
        </mc:AlternateContent>
        <mc:AlternateContent xmlns:mc="http://schemas.openxmlformats.org/markup-compatibility/2006">
          <mc:Choice Requires="x14">
            <control shapeId="4199" r:id="rId100" name="Option Button 103">
              <controlPr defaultSize="0" autoFill="0" autoLine="0" autoPict="0">
                <anchor moveWithCells="1">
                  <from>
                    <xdr:col>6</xdr:col>
                    <xdr:colOff>304800</xdr:colOff>
                    <xdr:row>28</xdr:row>
                    <xdr:rowOff>352425</xdr:rowOff>
                  </from>
                  <to>
                    <xdr:col>6</xdr:col>
                    <xdr:colOff>638175</xdr:colOff>
                    <xdr:row>28</xdr:row>
                    <xdr:rowOff>581025</xdr:rowOff>
                  </to>
                </anchor>
              </controlPr>
            </control>
          </mc:Choice>
        </mc:AlternateContent>
        <mc:AlternateContent xmlns:mc="http://schemas.openxmlformats.org/markup-compatibility/2006">
          <mc:Choice Requires="x14">
            <control shapeId="4200" r:id="rId101" name="Option Button 104">
              <controlPr defaultSize="0" autoFill="0" autoLine="0" autoPict="0">
                <anchor moveWithCells="1">
                  <from>
                    <xdr:col>7</xdr:col>
                    <xdr:colOff>342900</xdr:colOff>
                    <xdr:row>28</xdr:row>
                    <xdr:rowOff>352425</xdr:rowOff>
                  </from>
                  <to>
                    <xdr:col>7</xdr:col>
                    <xdr:colOff>676275</xdr:colOff>
                    <xdr:row>28</xdr:row>
                    <xdr:rowOff>581025</xdr:rowOff>
                  </to>
                </anchor>
              </controlPr>
            </control>
          </mc:Choice>
        </mc:AlternateContent>
        <mc:AlternateContent xmlns:mc="http://schemas.openxmlformats.org/markup-compatibility/2006">
          <mc:Choice Requires="x14">
            <control shapeId="4201" r:id="rId102" name="Group Box 105">
              <controlPr defaultSize="0" autoFill="0" autoPict="0">
                <anchor moveWithCells="1">
                  <from>
                    <xdr:col>4</xdr:col>
                    <xdr:colOff>9525</xdr:colOff>
                    <xdr:row>28</xdr:row>
                    <xdr:rowOff>0</xdr:rowOff>
                  </from>
                  <to>
                    <xdr:col>8</xdr:col>
                    <xdr:colOff>0</xdr:colOff>
                    <xdr:row>29</xdr:row>
                    <xdr:rowOff>0</xdr:rowOff>
                  </to>
                </anchor>
              </controlPr>
            </control>
          </mc:Choice>
        </mc:AlternateContent>
        <mc:AlternateContent xmlns:mc="http://schemas.openxmlformats.org/markup-compatibility/2006">
          <mc:Choice Requires="x14">
            <control shapeId="4202" r:id="rId103" name="Option Button 106">
              <controlPr defaultSize="0" autoFill="0" autoLine="0" autoPict="0">
                <anchor moveWithCells="1">
                  <from>
                    <xdr:col>4</xdr:col>
                    <xdr:colOff>304800</xdr:colOff>
                    <xdr:row>29</xdr:row>
                    <xdr:rowOff>352425</xdr:rowOff>
                  </from>
                  <to>
                    <xdr:col>4</xdr:col>
                    <xdr:colOff>638175</xdr:colOff>
                    <xdr:row>29</xdr:row>
                    <xdr:rowOff>581025</xdr:rowOff>
                  </to>
                </anchor>
              </controlPr>
            </control>
          </mc:Choice>
        </mc:AlternateContent>
        <mc:AlternateContent xmlns:mc="http://schemas.openxmlformats.org/markup-compatibility/2006">
          <mc:Choice Requires="x14">
            <control shapeId="4203" r:id="rId104" name="Option Button 107">
              <controlPr defaultSize="0" autoFill="0" autoLine="0" autoPict="0">
                <anchor moveWithCells="1">
                  <from>
                    <xdr:col>5</xdr:col>
                    <xdr:colOff>304800</xdr:colOff>
                    <xdr:row>29</xdr:row>
                    <xdr:rowOff>352425</xdr:rowOff>
                  </from>
                  <to>
                    <xdr:col>5</xdr:col>
                    <xdr:colOff>638175</xdr:colOff>
                    <xdr:row>29</xdr:row>
                    <xdr:rowOff>581025</xdr:rowOff>
                  </to>
                </anchor>
              </controlPr>
            </control>
          </mc:Choice>
        </mc:AlternateContent>
        <mc:AlternateContent xmlns:mc="http://schemas.openxmlformats.org/markup-compatibility/2006">
          <mc:Choice Requires="x14">
            <control shapeId="4204" r:id="rId105" name="Option Button 108">
              <controlPr defaultSize="0" autoFill="0" autoLine="0" autoPict="0">
                <anchor moveWithCells="1">
                  <from>
                    <xdr:col>6</xdr:col>
                    <xdr:colOff>342900</xdr:colOff>
                    <xdr:row>29</xdr:row>
                    <xdr:rowOff>352425</xdr:rowOff>
                  </from>
                  <to>
                    <xdr:col>6</xdr:col>
                    <xdr:colOff>676275</xdr:colOff>
                    <xdr:row>29</xdr:row>
                    <xdr:rowOff>581025</xdr:rowOff>
                  </to>
                </anchor>
              </controlPr>
            </control>
          </mc:Choice>
        </mc:AlternateContent>
        <mc:AlternateContent xmlns:mc="http://schemas.openxmlformats.org/markup-compatibility/2006">
          <mc:Choice Requires="x14">
            <control shapeId="4205" r:id="rId106" name="Option Button 109">
              <controlPr defaultSize="0" autoFill="0" autoLine="0" autoPict="0">
                <anchor moveWithCells="1">
                  <from>
                    <xdr:col>7</xdr:col>
                    <xdr:colOff>371475</xdr:colOff>
                    <xdr:row>29</xdr:row>
                    <xdr:rowOff>352425</xdr:rowOff>
                  </from>
                  <to>
                    <xdr:col>7</xdr:col>
                    <xdr:colOff>704850</xdr:colOff>
                    <xdr:row>29</xdr:row>
                    <xdr:rowOff>581025</xdr:rowOff>
                  </to>
                </anchor>
              </controlPr>
            </control>
          </mc:Choice>
        </mc:AlternateContent>
        <mc:AlternateContent xmlns:mc="http://schemas.openxmlformats.org/markup-compatibility/2006">
          <mc:Choice Requires="x14">
            <control shapeId="4206" r:id="rId107" name="Option Button 110">
              <controlPr defaultSize="0" autoFill="0" autoLine="0" autoPict="0">
                <anchor moveWithCells="1">
                  <from>
                    <xdr:col>8</xdr:col>
                    <xdr:colOff>390525</xdr:colOff>
                    <xdr:row>29</xdr:row>
                    <xdr:rowOff>352425</xdr:rowOff>
                  </from>
                  <to>
                    <xdr:col>8</xdr:col>
                    <xdr:colOff>723900</xdr:colOff>
                    <xdr:row>29</xdr:row>
                    <xdr:rowOff>581025</xdr:rowOff>
                  </to>
                </anchor>
              </controlPr>
            </control>
          </mc:Choice>
        </mc:AlternateContent>
        <mc:AlternateContent xmlns:mc="http://schemas.openxmlformats.org/markup-compatibility/2006">
          <mc:Choice Requires="x14">
            <control shapeId="4207" r:id="rId108" name="Group Box 111">
              <controlPr defaultSize="0" autoFill="0" autoPict="0">
                <anchor moveWithCells="1">
                  <from>
                    <xdr:col>4</xdr:col>
                    <xdr:colOff>9525</xdr:colOff>
                    <xdr:row>28</xdr:row>
                    <xdr:rowOff>647700</xdr:rowOff>
                  </from>
                  <to>
                    <xdr:col>9</xdr:col>
                    <xdr:colOff>0</xdr:colOff>
                    <xdr:row>29</xdr:row>
                    <xdr:rowOff>647700</xdr:rowOff>
                  </to>
                </anchor>
              </controlPr>
            </control>
          </mc:Choice>
        </mc:AlternateContent>
        <mc:AlternateContent xmlns:mc="http://schemas.openxmlformats.org/markup-compatibility/2006">
          <mc:Choice Requires="x14">
            <control shapeId="4208" r:id="rId109" name="Option Button 112">
              <controlPr defaultSize="0" autoFill="0" autoLine="0" autoPict="0">
                <anchor moveWithCells="1">
                  <from>
                    <xdr:col>4</xdr:col>
                    <xdr:colOff>304800</xdr:colOff>
                    <xdr:row>32</xdr:row>
                    <xdr:rowOff>352425</xdr:rowOff>
                  </from>
                  <to>
                    <xdr:col>4</xdr:col>
                    <xdr:colOff>638175</xdr:colOff>
                    <xdr:row>32</xdr:row>
                    <xdr:rowOff>581025</xdr:rowOff>
                  </to>
                </anchor>
              </controlPr>
            </control>
          </mc:Choice>
        </mc:AlternateContent>
        <mc:AlternateContent xmlns:mc="http://schemas.openxmlformats.org/markup-compatibility/2006">
          <mc:Choice Requires="x14">
            <control shapeId="4209" r:id="rId110" name="Option Button 113">
              <controlPr defaultSize="0" autoFill="0" autoLine="0" autoPict="0">
                <anchor moveWithCells="1">
                  <from>
                    <xdr:col>5</xdr:col>
                    <xdr:colOff>323850</xdr:colOff>
                    <xdr:row>32</xdr:row>
                    <xdr:rowOff>352425</xdr:rowOff>
                  </from>
                  <to>
                    <xdr:col>5</xdr:col>
                    <xdr:colOff>657225</xdr:colOff>
                    <xdr:row>32</xdr:row>
                    <xdr:rowOff>581025</xdr:rowOff>
                  </to>
                </anchor>
              </controlPr>
            </control>
          </mc:Choice>
        </mc:AlternateContent>
        <mc:AlternateContent xmlns:mc="http://schemas.openxmlformats.org/markup-compatibility/2006">
          <mc:Choice Requires="x14">
            <control shapeId="4210" r:id="rId111" name="Option Button 114">
              <controlPr defaultSize="0" autoFill="0" autoLine="0" autoPict="0">
                <anchor moveWithCells="1">
                  <from>
                    <xdr:col>6</xdr:col>
                    <xdr:colOff>323850</xdr:colOff>
                    <xdr:row>32</xdr:row>
                    <xdr:rowOff>352425</xdr:rowOff>
                  </from>
                  <to>
                    <xdr:col>6</xdr:col>
                    <xdr:colOff>657225</xdr:colOff>
                    <xdr:row>32</xdr:row>
                    <xdr:rowOff>581025</xdr:rowOff>
                  </to>
                </anchor>
              </controlPr>
            </control>
          </mc:Choice>
        </mc:AlternateContent>
        <mc:AlternateContent xmlns:mc="http://schemas.openxmlformats.org/markup-compatibility/2006">
          <mc:Choice Requires="x14">
            <control shapeId="4211" r:id="rId112" name="Group Box 115">
              <controlPr defaultSize="0" autoFill="0" autoPict="0">
                <anchor moveWithCells="1">
                  <from>
                    <xdr:col>4</xdr:col>
                    <xdr:colOff>9525</xdr:colOff>
                    <xdr:row>32</xdr:row>
                    <xdr:rowOff>0</xdr:rowOff>
                  </from>
                  <to>
                    <xdr:col>7</xdr:col>
                    <xdr:colOff>0</xdr:colOff>
                    <xdr:row>33</xdr:row>
                    <xdr:rowOff>0</xdr:rowOff>
                  </to>
                </anchor>
              </controlPr>
            </control>
          </mc:Choice>
        </mc:AlternateContent>
        <mc:AlternateContent xmlns:mc="http://schemas.openxmlformats.org/markup-compatibility/2006">
          <mc:Choice Requires="x14">
            <control shapeId="4212" r:id="rId113" name="Option Button 116">
              <controlPr defaultSize="0" autoFill="0" autoLine="0" autoPict="0">
                <anchor moveWithCells="1">
                  <from>
                    <xdr:col>4</xdr:col>
                    <xdr:colOff>304800</xdr:colOff>
                    <xdr:row>33</xdr:row>
                    <xdr:rowOff>352425</xdr:rowOff>
                  </from>
                  <to>
                    <xdr:col>4</xdr:col>
                    <xdr:colOff>638175</xdr:colOff>
                    <xdr:row>33</xdr:row>
                    <xdr:rowOff>581025</xdr:rowOff>
                  </to>
                </anchor>
              </controlPr>
            </control>
          </mc:Choice>
        </mc:AlternateContent>
        <mc:AlternateContent xmlns:mc="http://schemas.openxmlformats.org/markup-compatibility/2006">
          <mc:Choice Requires="x14">
            <control shapeId="4213" r:id="rId114" name="Option Button 117">
              <controlPr defaultSize="0" autoFill="0" autoLine="0" autoPict="0">
                <anchor moveWithCells="1">
                  <from>
                    <xdr:col>5</xdr:col>
                    <xdr:colOff>314325</xdr:colOff>
                    <xdr:row>33</xdr:row>
                    <xdr:rowOff>352425</xdr:rowOff>
                  </from>
                  <to>
                    <xdr:col>5</xdr:col>
                    <xdr:colOff>647700</xdr:colOff>
                    <xdr:row>33</xdr:row>
                    <xdr:rowOff>581025</xdr:rowOff>
                  </to>
                </anchor>
              </controlPr>
            </control>
          </mc:Choice>
        </mc:AlternateContent>
        <mc:AlternateContent xmlns:mc="http://schemas.openxmlformats.org/markup-compatibility/2006">
          <mc:Choice Requires="x14">
            <control shapeId="4214" r:id="rId115" name="Option Button 118">
              <controlPr defaultSize="0" autoFill="0" autoLine="0" autoPict="0">
                <anchor moveWithCells="1">
                  <from>
                    <xdr:col>6</xdr:col>
                    <xdr:colOff>314325</xdr:colOff>
                    <xdr:row>33</xdr:row>
                    <xdr:rowOff>352425</xdr:rowOff>
                  </from>
                  <to>
                    <xdr:col>6</xdr:col>
                    <xdr:colOff>647700</xdr:colOff>
                    <xdr:row>33</xdr:row>
                    <xdr:rowOff>581025</xdr:rowOff>
                  </to>
                </anchor>
              </controlPr>
            </control>
          </mc:Choice>
        </mc:AlternateContent>
        <mc:AlternateContent xmlns:mc="http://schemas.openxmlformats.org/markup-compatibility/2006">
          <mc:Choice Requires="x14">
            <control shapeId="4215" r:id="rId116" name="Option Button 119">
              <controlPr defaultSize="0" autoFill="0" autoLine="0" autoPict="0">
                <anchor moveWithCells="1">
                  <from>
                    <xdr:col>7</xdr:col>
                    <xdr:colOff>361950</xdr:colOff>
                    <xdr:row>33</xdr:row>
                    <xdr:rowOff>352425</xdr:rowOff>
                  </from>
                  <to>
                    <xdr:col>7</xdr:col>
                    <xdr:colOff>695325</xdr:colOff>
                    <xdr:row>33</xdr:row>
                    <xdr:rowOff>581025</xdr:rowOff>
                  </to>
                </anchor>
              </controlPr>
            </control>
          </mc:Choice>
        </mc:AlternateContent>
        <mc:AlternateContent xmlns:mc="http://schemas.openxmlformats.org/markup-compatibility/2006">
          <mc:Choice Requires="x14">
            <control shapeId="4216" r:id="rId117" name="Group Box 120">
              <controlPr defaultSize="0" autoFill="0" autoPict="0">
                <anchor moveWithCells="1">
                  <from>
                    <xdr:col>4</xdr:col>
                    <xdr:colOff>9525</xdr:colOff>
                    <xdr:row>33</xdr:row>
                    <xdr:rowOff>9525</xdr:rowOff>
                  </from>
                  <to>
                    <xdr:col>8</xdr:col>
                    <xdr:colOff>9525</xdr:colOff>
                    <xdr:row>34</xdr:row>
                    <xdr:rowOff>0</xdr:rowOff>
                  </to>
                </anchor>
              </controlPr>
            </control>
          </mc:Choice>
        </mc:AlternateContent>
        <mc:AlternateContent xmlns:mc="http://schemas.openxmlformats.org/markup-compatibility/2006">
          <mc:Choice Requires="x14">
            <control shapeId="4217" r:id="rId118" name="Option Button 121">
              <controlPr defaultSize="0" autoFill="0" autoLine="0" autoPict="0">
                <anchor moveWithCells="1">
                  <from>
                    <xdr:col>4</xdr:col>
                    <xdr:colOff>304800</xdr:colOff>
                    <xdr:row>34</xdr:row>
                    <xdr:rowOff>352425</xdr:rowOff>
                  </from>
                  <to>
                    <xdr:col>4</xdr:col>
                    <xdr:colOff>638175</xdr:colOff>
                    <xdr:row>34</xdr:row>
                    <xdr:rowOff>581025</xdr:rowOff>
                  </to>
                </anchor>
              </controlPr>
            </control>
          </mc:Choice>
        </mc:AlternateContent>
        <mc:AlternateContent xmlns:mc="http://schemas.openxmlformats.org/markup-compatibility/2006">
          <mc:Choice Requires="x14">
            <control shapeId="4218" r:id="rId119" name="Option Button 122">
              <controlPr defaultSize="0" autoFill="0" autoLine="0" autoPict="0">
                <anchor moveWithCells="1">
                  <from>
                    <xdr:col>5</xdr:col>
                    <xdr:colOff>304800</xdr:colOff>
                    <xdr:row>34</xdr:row>
                    <xdr:rowOff>352425</xdr:rowOff>
                  </from>
                  <to>
                    <xdr:col>5</xdr:col>
                    <xdr:colOff>638175</xdr:colOff>
                    <xdr:row>34</xdr:row>
                    <xdr:rowOff>581025</xdr:rowOff>
                  </to>
                </anchor>
              </controlPr>
            </control>
          </mc:Choice>
        </mc:AlternateContent>
        <mc:AlternateContent xmlns:mc="http://schemas.openxmlformats.org/markup-compatibility/2006">
          <mc:Choice Requires="x14">
            <control shapeId="4219" r:id="rId120" name="Option Button 123">
              <controlPr defaultSize="0" autoFill="0" autoLine="0" autoPict="0">
                <anchor moveWithCells="1">
                  <from>
                    <xdr:col>6</xdr:col>
                    <xdr:colOff>304800</xdr:colOff>
                    <xdr:row>34</xdr:row>
                    <xdr:rowOff>352425</xdr:rowOff>
                  </from>
                  <to>
                    <xdr:col>6</xdr:col>
                    <xdr:colOff>638175</xdr:colOff>
                    <xdr:row>34</xdr:row>
                    <xdr:rowOff>581025</xdr:rowOff>
                  </to>
                </anchor>
              </controlPr>
            </control>
          </mc:Choice>
        </mc:AlternateContent>
        <mc:AlternateContent xmlns:mc="http://schemas.openxmlformats.org/markup-compatibility/2006">
          <mc:Choice Requires="x14">
            <control shapeId="4220" r:id="rId121" name="Option Button 124">
              <controlPr defaultSize="0" autoFill="0" autoLine="0" autoPict="0">
                <anchor moveWithCells="1">
                  <from>
                    <xdr:col>7</xdr:col>
                    <xdr:colOff>371475</xdr:colOff>
                    <xdr:row>34</xdr:row>
                    <xdr:rowOff>352425</xdr:rowOff>
                  </from>
                  <to>
                    <xdr:col>7</xdr:col>
                    <xdr:colOff>704850</xdr:colOff>
                    <xdr:row>34</xdr:row>
                    <xdr:rowOff>581025</xdr:rowOff>
                  </to>
                </anchor>
              </controlPr>
            </control>
          </mc:Choice>
        </mc:AlternateContent>
        <mc:AlternateContent xmlns:mc="http://schemas.openxmlformats.org/markup-compatibility/2006">
          <mc:Choice Requires="x14">
            <control shapeId="4221" r:id="rId122" name="Option Button 125">
              <controlPr defaultSize="0" autoFill="0" autoLine="0" autoPict="0">
                <anchor moveWithCells="1">
                  <from>
                    <xdr:col>8</xdr:col>
                    <xdr:colOff>371475</xdr:colOff>
                    <xdr:row>34</xdr:row>
                    <xdr:rowOff>352425</xdr:rowOff>
                  </from>
                  <to>
                    <xdr:col>8</xdr:col>
                    <xdr:colOff>704850</xdr:colOff>
                    <xdr:row>34</xdr:row>
                    <xdr:rowOff>581025</xdr:rowOff>
                  </to>
                </anchor>
              </controlPr>
            </control>
          </mc:Choice>
        </mc:AlternateContent>
        <mc:AlternateContent xmlns:mc="http://schemas.openxmlformats.org/markup-compatibility/2006">
          <mc:Choice Requires="x14">
            <control shapeId="4222" r:id="rId123" name="Group Box 126">
              <controlPr defaultSize="0" autoFill="0" autoPict="0">
                <anchor moveWithCells="1">
                  <from>
                    <xdr:col>4</xdr:col>
                    <xdr:colOff>0</xdr:colOff>
                    <xdr:row>34</xdr:row>
                    <xdr:rowOff>9525</xdr:rowOff>
                  </from>
                  <to>
                    <xdr:col>9</xdr:col>
                    <xdr:colOff>0</xdr:colOff>
                    <xdr:row>35</xdr:row>
                    <xdr:rowOff>0</xdr:rowOff>
                  </to>
                </anchor>
              </controlPr>
            </control>
          </mc:Choice>
        </mc:AlternateContent>
        <mc:AlternateContent xmlns:mc="http://schemas.openxmlformats.org/markup-compatibility/2006">
          <mc:Choice Requires="x14">
            <control shapeId="4223" r:id="rId124" name="Option Button 127">
              <controlPr defaultSize="0" autoFill="0" autoLine="0" autoPict="0">
                <anchor moveWithCells="1">
                  <from>
                    <xdr:col>4</xdr:col>
                    <xdr:colOff>304800</xdr:colOff>
                    <xdr:row>35</xdr:row>
                    <xdr:rowOff>352425</xdr:rowOff>
                  </from>
                  <to>
                    <xdr:col>4</xdr:col>
                    <xdr:colOff>638175</xdr:colOff>
                    <xdr:row>35</xdr:row>
                    <xdr:rowOff>581025</xdr:rowOff>
                  </to>
                </anchor>
              </controlPr>
            </control>
          </mc:Choice>
        </mc:AlternateContent>
        <mc:AlternateContent xmlns:mc="http://schemas.openxmlformats.org/markup-compatibility/2006">
          <mc:Choice Requires="x14">
            <control shapeId="4224" r:id="rId125" name="Option Button 128">
              <controlPr defaultSize="0" autoFill="0" autoLine="0" autoPict="0">
                <anchor moveWithCells="1">
                  <from>
                    <xdr:col>5</xdr:col>
                    <xdr:colOff>304800</xdr:colOff>
                    <xdr:row>35</xdr:row>
                    <xdr:rowOff>352425</xdr:rowOff>
                  </from>
                  <to>
                    <xdr:col>5</xdr:col>
                    <xdr:colOff>638175</xdr:colOff>
                    <xdr:row>35</xdr:row>
                    <xdr:rowOff>581025</xdr:rowOff>
                  </to>
                </anchor>
              </controlPr>
            </control>
          </mc:Choice>
        </mc:AlternateContent>
        <mc:AlternateContent xmlns:mc="http://schemas.openxmlformats.org/markup-compatibility/2006">
          <mc:Choice Requires="x14">
            <control shapeId="4225" r:id="rId126" name="Option Button 129">
              <controlPr defaultSize="0" autoFill="0" autoLine="0" autoPict="0">
                <anchor moveWithCells="1">
                  <from>
                    <xdr:col>6</xdr:col>
                    <xdr:colOff>304800</xdr:colOff>
                    <xdr:row>35</xdr:row>
                    <xdr:rowOff>352425</xdr:rowOff>
                  </from>
                  <to>
                    <xdr:col>6</xdr:col>
                    <xdr:colOff>638175</xdr:colOff>
                    <xdr:row>35</xdr:row>
                    <xdr:rowOff>581025</xdr:rowOff>
                  </to>
                </anchor>
              </controlPr>
            </control>
          </mc:Choice>
        </mc:AlternateContent>
        <mc:AlternateContent xmlns:mc="http://schemas.openxmlformats.org/markup-compatibility/2006">
          <mc:Choice Requires="x14">
            <control shapeId="4226" r:id="rId127" name="Option Button 130">
              <controlPr defaultSize="0" autoFill="0" autoLine="0" autoPict="0">
                <anchor moveWithCells="1">
                  <from>
                    <xdr:col>7</xdr:col>
                    <xdr:colOff>371475</xdr:colOff>
                    <xdr:row>35</xdr:row>
                    <xdr:rowOff>352425</xdr:rowOff>
                  </from>
                  <to>
                    <xdr:col>7</xdr:col>
                    <xdr:colOff>704850</xdr:colOff>
                    <xdr:row>35</xdr:row>
                    <xdr:rowOff>581025</xdr:rowOff>
                  </to>
                </anchor>
              </controlPr>
            </control>
          </mc:Choice>
        </mc:AlternateContent>
        <mc:AlternateContent xmlns:mc="http://schemas.openxmlformats.org/markup-compatibility/2006">
          <mc:Choice Requires="x14">
            <control shapeId="4227" r:id="rId128" name="Option Button 131">
              <controlPr defaultSize="0" autoFill="0" autoLine="0" autoPict="0">
                <anchor moveWithCells="1">
                  <from>
                    <xdr:col>8</xdr:col>
                    <xdr:colOff>371475</xdr:colOff>
                    <xdr:row>35</xdr:row>
                    <xdr:rowOff>352425</xdr:rowOff>
                  </from>
                  <to>
                    <xdr:col>8</xdr:col>
                    <xdr:colOff>704850</xdr:colOff>
                    <xdr:row>35</xdr:row>
                    <xdr:rowOff>581025</xdr:rowOff>
                  </to>
                </anchor>
              </controlPr>
            </control>
          </mc:Choice>
        </mc:AlternateContent>
        <mc:AlternateContent xmlns:mc="http://schemas.openxmlformats.org/markup-compatibility/2006">
          <mc:Choice Requires="x14">
            <control shapeId="4228" r:id="rId129" name="Group Box 132">
              <controlPr defaultSize="0" autoFill="0" autoPict="0">
                <anchor moveWithCells="1">
                  <from>
                    <xdr:col>4</xdr:col>
                    <xdr:colOff>9525</xdr:colOff>
                    <xdr:row>35</xdr:row>
                    <xdr:rowOff>0</xdr:rowOff>
                  </from>
                  <to>
                    <xdr:col>9</xdr:col>
                    <xdr:colOff>0</xdr:colOff>
                    <xdr:row>36</xdr:row>
                    <xdr:rowOff>0</xdr:rowOff>
                  </to>
                </anchor>
              </controlPr>
            </control>
          </mc:Choice>
        </mc:AlternateContent>
        <mc:AlternateContent xmlns:mc="http://schemas.openxmlformats.org/markup-compatibility/2006">
          <mc:Choice Requires="x14">
            <control shapeId="4229" r:id="rId130" name="Option Button 133">
              <controlPr defaultSize="0" autoFill="0" autoLine="0" autoPict="0">
                <anchor moveWithCells="1">
                  <from>
                    <xdr:col>4</xdr:col>
                    <xdr:colOff>304800</xdr:colOff>
                    <xdr:row>36</xdr:row>
                    <xdr:rowOff>352425</xdr:rowOff>
                  </from>
                  <to>
                    <xdr:col>4</xdr:col>
                    <xdr:colOff>638175</xdr:colOff>
                    <xdr:row>36</xdr:row>
                    <xdr:rowOff>581025</xdr:rowOff>
                  </to>
                </anchor>
              </controlPr>
            </control>
          </mc:Choice>
        </mc:AlternateContent>
        <mc:AlternateContent xmlns:mc="http://schemas.openxmlformats.org/markup-compatibility/2006">
          <mc:Choice Requires="x14">
            <control shapeId="4230" r:id="rId131" name="Option Button 134">
              <controlPr defaultSize="0" autoFill="0" autoLine="0" autoPict="0">
                <anchor moveWithCells="1">
                  <from>
                    <xdr:col>5</xdr:col>
                    <xdr:colOff>304800</xdr:colOff>
                    <xdr:row>36</xdr:row>
                    <xdr:rowOff>352425</xdr:rowOff>
                  </from>
                  <to>
                    <xdr:col>5</xdr:col>
                    <xdr:colOff>638175</xdr:colOff>
                    <xdr:row>36</xdr:row>
                    <xdr:rowOff>581025</xdr:rowOff>
                  </to>
                </anchor>
              </controlPr>
            </control>
          </mc:Choice>
        </mc:AlternateContent>
        <mc:AlternateContent xmlns:mc="http://schemas.openxmlformats.org/markup-compatibility/2006">
          <mc:Choice Requires="x14">
            <control shapeId="4231" r:id="rId132" name="Option Button 135">
              <controlPr defaultSize="0" autoFill="0" autoLine="0" autoPict="0">
                <anchor moveWithCells="1">
                  <from>
                    <xdr:col>6</xdr:col>
                    <xdr:colOff>304800</xdr:colOff>
                    <xdr:row>36</xdr:row>
                    <xdr:rowOff>352425</xdr:rowOff>
                  </from>
                  <to>
                    <xdr:col>6</xdr:col>
                    <xdr:colOff>638175</xdr:colOff>
                    <xdr:row>36</xdr:row>
                    <xdr:rowOff>581025</xdr:rowOff>
                  </to>
                </anchor>
              </controlPr>
            </control>
          </mc:Choice>
        </mc:AlternateContent>
        <mc:AlternateContent xmlns:mc="http://schemas.openxmlformats.org/markup-compatibility/2006">
          <mc:Choice Requires="x14">
            <control shapeId="4232" r:id="rId133" name="Option Button 136">
              <controlPr defaultSize="0" autoFill="0" autoLine="0" autoPict="0">
                <anchor moveWithCells="1">
                  <from>
                    <xdr:col>7</xdr:col>
                    <xdr:colOff>371475</xdr:colOff>
                    <xdr:row>36</xdr:row>
                    <xdr:rowOff>352425</xdr:rowOff>
                  </from>
                  <to>
                    <xdr:col>7</xdr:col>
                    <xdr:colOff>704850</xdr:colOff>
                    <xdr:row>36</xdr:row>
                    <xdr:rowOff>581025</xdr:rowOff>
                  </to>
                </anchor>
              </controlPr>
            </control>
          </mc:Choice>
        </mc:AlternateContent>
        <mc:AlternateContent xmlns:mc="http://schemas.openxmlformats.org/markup-compatibility/2006">
          <mc:Choice Requires="x14">
            <control shapeId="4233" r:id="rId134" name="Option Button 137">
              <controlPr defaultSize="0" autoFill="0" autoLine="0" autoPict="0">
                <anchor moveWithCells="1">
                  <from>
                    <xdr:col>8</xdr:col>
                    <xdr:colOff>371475</xdr:colOff>
                    <xdr:row>36</xdr:row>
                    <xdr:rowOff>352425</xdr:rowOff>
                  </from>
                  <to>
                    <xdr:col>8</xdr:col>
                    <xdr:colOff>704850</xdr:colOff>
                    <xdr:row>36</xdr:row>
                    <xdr:rowOff>581025</xdr:rowOff>
                  </to>
                </anchor>
              </controlPr>
            </control>
          </mc:Choice>
        </mc:AlternateContent>
        <mc:AlternateContent xmlns:mc="http://schemas.openxmlformats.org/markup-compatibility/2006">
          <mc:Choice Requires="x14">
            <control shapeId="4234" r:id="rId135" name="Group Box 138">
              <controlPr defaultSize="0" autoFill="0" autoPict="0">
                <anchor moveWithCells="1">
                  <from>
                    <xdr:col>4</xdr:col>
                    <xdr:colOff>9525</xdr:colOff>
                    <xdr:row>36</xdr:row>
                    <xdr:rowOff>0</xdr:rowOff>
                  </from>
                  <to>
                    <xdr:col>9</xdr:col>
                    <xdr:colOff>0</xdr:colOff>
                    <xdr:row>37</xdr:row>
                    <xdr:rowOff>0</xdr:rowOff>
                  </to>
                </anchor>
              </controlPr>
            </control>
          </mc:Choice>
        </mc:AlternateContent>
        <mc:AlternateContent xmlns:mc="http://schemas.openxmlformats.org/markup-compatibility/2006">
          <mc:Choice Requires="x14">
            <control shapeId="4235" r:id="rId136" name="Option Button 139">
              <controlPr defaultSize="0" autoFill="0" autoLine="0" autoPict="0">
                <anchor moveWithCells="1">
                  <from>
                    <xdr:col>4</xdr:col>
                    <xdr:colOff>304800</xdr:colOff>
                    <xdr:row>37</xdr:row>
                    <xdr:rowOff>352425</xdr:rowOff>
                  </from>
                  <to>
                    <xdr:col>4</xdr:col>
                    <xdr:colOff>638175</xdr:colOff>
                    <xdr:row>37</xdr:row>
                    <xdr:rowOff>581025</xdr:rowOff>
                  </to>
                </anchor>
              </controlPr>
            </control>
          </mc:Choice>
        </mc:AlternateContent>
        <mc:AlternateContent xmlns:mc="http://schemas.openxmlformats.org/markup-compatibility/2006">
          <mc:Choice Requires="x14">
            <control shapeId="4236" r:id="rId137" name="Option Button 140">
              <controlPr defaultSize="0" autoFill="0" autoLine="0" autoPict="0">
                <anchor moveWithCells="1">
                  <from>
                    <xdr:col>5</xdr:col>
                    <xdr:colOff>304800</xdr:colOff>
                    <xdr:row>37</xdr:row>
                    <xdr:rowOff>352425</xdr:rowOff>
                  </from>
                  <to>
                    <xdr:col>5</xdr:col>
                    <xdr:colOff>638175</xdr:colOff>
                    <xdr:row>37</xdr:row>
                    <xdr:rowOff>581025</xdr:rowOff>
                  </to>
                </anchor>
              </controlPr>
            </control>
          </mc:Choice>
        </mc:AlternateContent>
        <mc:AlternateContent xmlns:mc="http://schemas.openxmlformats.org/markup-compatibility/2006">
          <mc:Choice Requires="x14">
            <control shapeId="4237" r:id="rId138" name="Option Button 141">
              <controlPr defaultSize="0" autoFill="0" autoLine="0" autoPict="0">
                <anchor moveWithCells="1">
                  <from>
                    <xdr:col>6</xdr:col>
                    <xdr:colOff>304800</xdr:colOff>
                    <xdr:row>37</xdr:row>
                    <xdr:rowOff>352425</xdr:rowOff>
                  </from>
                  <to>
                    <xdr:col>6</xdr:col>
                    <xdr:colOff>638175</xdr:colOff>
                    <xdr:row>37</xdr:row>
                    <xdr:rowOff>581025</xdr:rowOff>
                  </to>
                </anchor>
              </controlPr>
            </control>
          </mc:Choice>
        </mc:AlternateContent>
        <mc:AlternateContent xmlns:mc="http://schemas.openxmlformats.org/markup-compatibility/2006">
          <mc:Choice Requires="x14">
            <control shapeId="4238" r:id="rId139" name="Option Button 142">
              <controlPr defaultSize="0" autoFill="0" autoLine="0" autoPict="0">
                <anchor moveWithCells="1">
                  <from>
                    <xdr:col>7</xdr:col>
                    <xdr:colOff>371475</xdr:colOff>
                    <xdr:row>37</xdr:row>
                    <xdr:rowOff>352425</xdr:rowOff>
                  </from>
                  <to>
                    <xdr:col>7</xdr:col>
                    <xdr:colOff>704850</xdr:colOff>
                    <xdr:row>37</xdr:row>
                    <xdr:rowOff>581025</xdr:rowOff>
                  </to>
                </anchor>
              </controlPr>
            </control>
          </mc:Choice>
        </mc:AlternateContent>
        <mc:AlternateContent xmlns:mc="http://schemas.openxmlformats.org/markup-compatibility/2006">
          <mc:Choice Requires="x14">
            <control shapeId="4239" r:id="rId140" name="Option Button 143">
              <controlPr defaultSize="0" autoFill="0" autoLine="0" autoPict="0">
                <anchor moveWithCells="1">
                  <from>
                    <xdr:col>8</xdr:col>
                    <xdr:colOff>371475</xdr:colOff>
                    <xdr:row>37</xdr:row>
                    <xdr:rowOff>352425</xdr:rowOff>
                  </from>
                  <to>
                    <xdr:col>8</xdr:col>
                    <xdr:colOff>704850</xdr:colOff>
                    <xdr:row>37</xdr:row>
                    <xdr:rowOff>581025</xdr:rowOff>
                  </to>
                </anchor>
              </controlPr>
            </control>
          </mc:Choice>
        </mc:AlternateContent>
        <mc:AlternateContent xmlns:mc="http://schemas.openxmlformats.org/markup-compatibility/2006">
          <mc:Choice Requires="x14">
            <control shapeId="4240" r:id="rId141" name="Group Box 144">
              <controlPr defaultSize="0" autoFill="0" autoPict="0">
                <anchor moveWithCells="1">
                  <from>
                    <xdr:col>4</xdr:col>
                    <xdr:colOff>0</xdr:colOff>
                    <xdr:row>37</xdr:row>
                    <xdr:rowOff>9525</xdr:rowOff>
                  </from>
                  <to>
                    <xdr:col>8</xdr:col>
                    <xdr:colOff>942975</xdr:colOff>
                    <xdr:row>38</xdr:row>
                    <xdr:rowOff>0</xdr:rowOff>
                  </to>
                </anchor>
              </controlPr>
            </control>
          </mc:Choice>
        </mc:AlternateContent>
        <mc:AlternateContent xmlns:mc="http://schemas.openxmlformats.org/markup-compatibility/2006">
          <mc:Choice Requires="x14">
            <control shapeId="4241" r:id="rId142" name="Option Button 145">
              <controlPr defaultSize="0" autoFill="0" autoLine="0" autoPict="0">
                <anchor moveWithCells="1">
                  <from>
                    <xdr:col>4</xdr:col>
                    <xdr:colOff>304800</xdr:colOff>
                    <xdr:row>38</xdr:row>
                    <xdr:rowOff>352425</xdr:rowOff>
                  </from>
                  <to>
                    <xdr:col>4</xdr:col>
                    <xdr:colOff>638175</xdr:colOff>
                    <xdr:row>38</xdr:row>
                    <xdr:rowOff>581025</xdr:rowOff>
                  </to>
                </anchor>
              </controlPr>
            </control>
          </mc:Choice>
        </mc:AlternateContent>
        <mc:AlternateContent xmlns:mc="http://schemas.openxmlformats.org/markup-compatibility/2006">
          <mc:Choice Requires="x14">
            <control shapeId="4242" r:id="rId143" name="Option Button 146">
              <controlPr defaultSize="0" autoFill="0" autoLine="0" autoPict="0">
                <anchor moveWithCells="1">
                  <from>
                    <xdr:col>5</xdr:col>
                    <xdr:colOff>304800</xdr:colOff>
                    <xdr:row>38</xdr:row>
                    <xdr:rowOff>352425</xdr:rowOff>
                  </from>
                  <to>
                    <xdr:col>5</xdr:col>
                    <xdr:colOff>638175</xdr:colOff>
                    <xdr:row>38</xdr:row>
                    <xdr:rowOff>581025</xdr:rowOff>
                  </to>
                </anchor>
              </controlPr>
            </control>
          </mc:Choice>
        </mc:AlternateContent>
        <mc:AlternateContent xmlns:mc="http://schemas.openxmlformats.org/markup-compatibility/2006">
          <mc:Choice Requires="x14">
            <control shapeId="4243" r:id="rId144" name="Option Button 147">
              <controlPr defaultSize="0" autoFill="0" autoLine="0" autoPict="0">
                <anchor moveWithCells="1">
                  <from>
                    <xdr:col>6</xdr:col>
                    <xdr:colOff>304800</xdr:colOff>
                    <xdr:row>38</xdr:row>
                    <xdr:rowOff>352425</xdr:rowOff>
                  </from>
                  <to>
                    <xdr:col>6</xdr:col>
                    <xdr:colOff>638175</xdr:colOff>
                    <xdr:row>38</xdr:row>
                    <xdr:rowOff>581025</xdr:rowOff>
                  </to>
                </anchor>
              </controlPr>
            </control>
          </mc:Choice>
        </mc:AlternateContent>
        <mc:AlternateContent xmlns:mc="http://schemas.openxmlformats.org/markup-compatibility/2006">
          <mc:Choice Requires="x14">
            <control shapeId="4244" r:id="rId145" name="Option Button 148">
              <controlPr defaultSize="0" autoFill="0" autoLine="0" autoPict="0">
                <anchor moveWithCells="1">
                  <from>
                    <xdr:col>7</xdr:col>
                    <xdr:colOff>371475</xdr:colOff>
                    <xdr:row>38</xdr:row>
                    <xdr:rowOff>352425</xdr:rowOff>
                  </from>
                  <to>
                    <xdr:col>7</xdr:col>
                    <xdr:colOff>704850</xdr:colOff>
                    <xdr:row>38</xdr:row>
                    <xdr:rowOff>581025</xdr:rowOff>
                  </to>
                </anchor>
              </controlPr>
            </control>
          </mc:Choice>
        </mc:AlternateContent>
        <mc:AlternateContent xmlns:mc="http://schemas.openxmlformats.org/markup-compatibility/2006">
          <mc:Choice Requires="x14">
            <control shapeId="4245" r:id="rId146" name="Option Button 149">
              <controlPr defaultSize="0" autoFill="0" autoLine="0" autoPict="0">
                <anchor moveWithCells="1">
                  <from>
                    <xdr:col>8</xdr:col>
                    <xdr:colOff>371475</xdr:colOff>
                    <xdr:row>38</xdr:row>
                    <xdr:rowOff>352425</xdr:rowOff>
                  </from>
                  <to>
                    <xdr:col>8</xdr:col>
                    <xdr:colOff>704850</xdr:colOff>
                    <xdr:row>38</xdr:row>
                    <xdr:rowOff>581025</xdr:rowOff>
                  </to>
                </anchor>
              </controlPr>
            </control>
          </mc:Choice>
        </mc:AlternateContent>
        <mc:AlternateContent xmlns:mc="http://schemas.openxmlformats.org/markup-compatibility/2006">
          <mc:Choice Requires="x14">
            <control shapeId="4246" r:id="rId147" name="Group Box 150">
              <controlPr defaultSize="0" autoFill="0" autoPict="0">
                <anchor moveWithCells="1">
                  <from>
                    <xdr:col>4</xdr:col>
                    <xdr:colOff>0</xdr:colOff>
                    <xdr:row>38</xdr:row>
                    <xdr:rowOff>9525</xdr:rowOff>
                  </from>
                  <to>
                    <xdr:col>8</xdr:col>
                    <xdr:colOff>942975</xdr:colOff>
                    <xdr:row>38</xdr:row>
                    <xdr:rowOff>638175</xdr:rowOff>
                  </to>
                </anchor>
              </controlPr>
            </control>
          </mc:Choice>
        </mc:AlternateContent>
        <mc:AlternateContent xmlns:mc="http://schemas.openxmlformats.org/markup-compatibility/2006">
          <mc:Choice Requires="x14">
            <control shapeId="4247" r:id="rId148" name="Option Button 151">
              <controlPr defaultSize="0" autoFill="0" autoLine="0" autoPict="0">
                <anchor moveWithCells="1">
                  <from>
                    <xdr:col>4</xdr:col>
                    <xdr:colOff>304800</xdr:colOff>
                    <xdr:row>39</xdr:row>
                    <xdr:rowOff>352425</xdr:rowOff>
                  </from>
                  <to>
                    <xdr:col>4</xdr:col>
                    <xdr:colOff>638175</xdr:colOff>
                    <xdr:row>39</xdr:row>
                    <xdr:rowOff>581025</xdr:rowOff>
                  </to>
                </anchor>
              </controlPr>
            </control>
          </mc:Choice>
        </mc:AlternateContent>
        <mc:AlternateContent xmlns:mc="http://schemas.openxmlformats.org/markup-compatibility/2006">
          <mc:Choice Requires="x14">
            <control shapeId="4248" r:id="rId149" name="Option Button 152">
              <controlPr defaultSize="0" autoFill="0" autoLine="0" autoPict="0">
                <anchor moveWithCells="1">
                  <from>
                    <xdr:col>5</xdr:col>
                    <xdr:colOff>304800</xdr:colOff>
                    <xdr:row>39</xdr:row>
                    <xdr:rowOff>352425</xdr:rowOff>
                  </from>
                  <to>
                    <xdr:col>5</xdr:col>
                    <xdr:colOff>638175</xdr:colOff>
                    <xdr:row>39</xdr:row>
                    <xdr:rowOff>581025</xdr:rowOff>
                  </to>
                </anchor>
              </controlPr>
            </control>
          </mc:Choice>
        </mc:AlternateContent>
        <mc:AlternateContent xmlns:mc="http://schemas.openxmlformats.org/markup-compatibility/2006">
          <mc:Choice Requires="x14">
            <control shapeId="4249" r:id="rId150" name="Option Button 153">
              <controlPr defaultSize="0" autoFill="0" autoLine="0" autoPict="0">
                <anchor moveWithCells="1">
                  <from>
                    <xdr:col>6</xdr:col>
                    <xdr:colOff>304800</xdr:colOff>
                    <xdr:row>39</xdr:row>
                    <xdr:rowOff>352425</xdr:rowOff>
                  </from>
                  <to>
                    <xdr:col>6</xdr:col>
                    <xdr:colOff>638175</xdr:colOff>
                    <xdr:row>39</xdr:row>
                    <xdr:rowOff>581025</xdr:rowOff>
                  </to>
                </anchor>
              </controlPr>
            </control>
          </mc:Choice>
        </mc:AlternateContent>
        <mc:AlternateContent xmlns:mc="http://schemas.openxmlformats.org/markup-compatibility/2006">
          <mc:Choice Requires="x14">
            <control shapeId="4250" r:id="rId151" name="Option Button 154">
              <controlPr defaultSize="0" autoFill="0" autoLine="0" autoPict="0">
                <anchor moveWithCells="1">
                  <from>
                    <xdr:col>7</xdr:col>
                    <xdr:colOff>371475</xdr:colOff>
                    <xdr:row>39</xdr:row>
                    <xdr:rowOff>352425</xdr:rowOff>
                  </from>
                  <to>
                    <xdr:col>7</xdr:col>
                    <xdr:colOff>704850</xdr:colOff>
                    <xdr:row>39</xdr:row>
                    <xdr:rowOff>581025</xdr:rowOff>
                  </to>
                </anchor>
              </controlPr>
            </control>
          </mc:Choice>
        </mc:AlternateContent>
        <mc:AlternateContent xmlns:mc="http://schemas.openxmlformats.org/markup-compatibility/2006">
          <mc:Choice Requires="x14">
            <control shapeId="4251" r:id="rId152" name="Option Button 155">
              <controlPr defaultSize="0" autoFill="0" autoLine="0" autoPict="0">
                <anchor moveWithCells="1">
                  <from>
                    <xdr:col>8</xdr:col>
                    <xdr:colOff>371475</xdr:colOff>
                    <xdr:row>39</xdr:row>
                    <xdr:rowOff>352425</xdr:rowOff>
                  </from>
                  <to>
                    <xdr:col>8</xdr:col>
                    <xdr:colOff>704850</xdr:colOff>
                    <xdr:row>39</xdr:row>
                    <xdr:rowOff>581025</xdr:rowOff>
                  </to>
                </anchor>
              </controlPr>
            </control>
          </mc:Choice>
        </mc:AlternateContent>
        <mc:AlternateContent xmlns:mc="http://schemas.openxmlformats.org/markup-compatibility/2006">
          <mc:Choice Requires="x14">
            <control shapeId="4253" r:id="rId153" name="Group Box 157">
              <controlPr defaultSize="0" autoFill="0" autoPict="0">
                <anchor moveWithCells="1">
                  <from>
                    <xdr:col>4</xdr:col>
                    <xdr:colOff>9525</xdr:colOff>
                    <xdr:row>39</xdr:row>
                    <xdr:rowOff>0</xdr:rowOff>
                  </from>
                  <to>
                    <xdr:col>9</xdr:col>
                    <xdr:colOff>0</xdr:colOff>
                    <xdr:row>40</xdr:row>
                    <xdr:rowOff>0</xdr:rowOff>
                  </to>
                </anchor>
              </controlPr>
            </control>
          </mc:Choice>
        </mc:AlternateContent>
        <mc:AlternateContent xmlns:mc="http://schemas.openxmlformats.org/markup-compatibility/2006">
          <mc:Choice Requires="x14">
            <control shapeId="4254" r:id="rId154" name="Option Button 158">
              <controlPr defaultSize="0" autoFill="0" autoLine="0" autoPict="0">
                <anchor moveWithCells="1">
                  <from>
                    <xdr:col>4</xdr:col>
                    <xdr:colOff>304800</xdr:colOff>
                    <xdr:row>40</xdr:row>
                    <xdr:rowOff>352425</xdr:rowOff>
                  </from>
                  <to>
                    <xdr:col>4</xdr:col>
                    <xdr:colOff>638175</xdr:colOff>
                    <xdr:row>40</xdr:row>
                    <xdr:rowOff>581025</xdr:rowOff>
                  </to>
                </anchor>
              </controlPr>
            </control>
          </mc:Choice>
        </mc:AlternateContent>
        <mc:AlternateContent xmlns:mc="http://schemas.openxmlformats.org/markup-compatibility/2006">
          <mc:Choice Requires="x14">
            <control shapeId="4255" r:id="rId155" name="Option Button 159">
              <controlPr defaultSize="0" autoFill="0" autoLine="0" autoPict="0">
                <anchor moveWithCells="1">
                  <from>
                    <xdr:col>5</xdr:col>
                    <xdr:colOff>304800</xdr:colOff>
                    <xdr:row>40</xdr:row>
                    <xdr:rowOff>352425</xdr:rowOff>
                  </from>
                  <to>
                    <xdr:col>5</xdr:col>
                    <xdr:colOff>638175</xdr:colOff>
                    <xdr:row>40</xdr:row>
                    <xdr:rowOff>581025</xdr:rowOff>
                  </to>
                </anchor>
              </controlPr>
            </control>
          </mc:Choice>
        </mc:AlternateContent>
        <mc:AlternateContent xmlns:mc="http://schemas.openxmlformats.org/markup-compatibility/2006">
          <mc:Choice Requires="x14">
            <control shapeId="4256" r:id="rId156" name="Option Button 160">
              <controlPr defaultSize="0" autoFill="0" autoLine="0" autoPict="0">
                <anchor moveWithCells="1">
                  <from>
                    <xdr:col>6</xdr:col>
                    <xdr:colOff>304800</xdr:colOff>
                    <xdr:row>40</xdr:row>
                    <xdr:rowOff>352425</xdr:rowOff>
                  </from>
                  <to>
                    <xdr:col>6</xdr:col>
                    <xdr:colOff>638175</xdr:colOff>
                    <xdr:row>40</xdr:row>
                    <xdr:rowOff>581025</xdr:rowOff>
                  </to>
                </anchor>
              </controlPr>
            </control>
          </mc:Choice>
        </mc:AlternateContent>
        <mc:AlternateContent xmlns:mc="http://schemas.openxmlformats.org/markup-compatibility/2006">
          <mc:Choice Requires="x14">
            <control shapeId="4257" r:id="rId157" name="Option Button 161">
              <controlPr defaultSize="0" autoFill="0" autoLine="0" autoPict="0">
                <anchor moveWithCells="1">
                  <from>
                    <xdr:col>7</xdr:col>
                    <xdr:colOff>371475</xdr:colOff>
                    <xdr:row>40</xdr:row>
                    <xdr:rowOff>352425</xdr:rowOff>
                  </from>
                  <to>
                    <xdr:col>7</xdr:col>
                    <xdr:colOff>704850</xdr:colOff>
                    <xdr:row>40</xdr:row>
                    <xdr:rowOff>581025</xdr:rowOff>
                  </to>
                </anchor>
              </controlPr>
            </control>
          </mc:Choice>
        </mc:AlternateContent>
        <mc:AlternateContent xmlns:mc="http://schemas.openxmlformats.org/markup-compatibility/2006">
          <mc:Choice Requires="x14">
            <control shapeId="4258" r:id="rId158" name="Option Button 162">
              <controlPr defaultSize="0" autoFill="0" autoLine="0" autoPict="0">
                <anchor moveWithCells="1">
                  <from>
                    <xdr:col>8</xdr:col>
                    <xdr:colOff>371475</xdr:colOff>
                    <xdr:row>40</xdr:row>
                    <xdr:rowOff>352425</xdr:rowOff>
                  </from>
                  <to>
                    <xdr:col>8</xdr:col>
                    <xdr:colOff>704850</xdr:colOff>
                    <xdr:row>40</xdr:row>
                    <xdr:rowOff>581025</xdr:rowOff>
                  </to>
                </anchor>
              </controlPr>
            </control>
          </mc:Choice>
        </mc:AlternateContent>
        <mc:AlternateContent xmlns:mc="http://schemas.openxmlformats.org/markup-compatibility/2006">
          <mc:Choice Requires="x14">
            <control shapeId="4259" r:id="rId159" name="Group Box 163">
              <controlPr defaultSize="0" autoFill="0" autoPict="0">
                <anchor moveWithCells="1">
                  <from>
                    <xdr:col>4</xdr:col>
                    <xdr:colOff>9525</xdr:colOff>
                    <xdr:row>40</xdr:row>
                    <xdr:rowOff>0</xdr:rowOff>
                  </from>
                  <to>
                    <xdr:col>9</xdr:col>
                    <xdr:colOff>0</xdr:colOff>
                    <xdr:row>41</xdr:row>
                    <xdr:rowOff>0</xdr:rowOff>
                  </to>
                </anchor>
              </controlPr>
            </control>
          </mc:Choice>
        </mc:AlternateContent>
        <mc:AlternateContent xmlns:mc="http://schemas.openxmlformats.org/markup-compatibility/2006">
          <mc:Choice Requires="x14">
            <control shapeId="4260" r:id="rId160" name="Option Button 164">
              <controlPr defaultSize="0" autoFill="0" autoLine="0" autoPict="0">
                <anchor moveWithCells="1">
                  <from>
                    <xdr:col>4</xdr:col>
                    <xdr:colOff>304800</xdr:colOff>
                    <xdr:row>41</xdr:row>
                    <xdr:rowOff>352425</xdr:rowOff>
                  </from>
                  <to>
                    <xdr:col>4</xdr:col>
                    <xdr:colOff>638175</xdr:colOff>
                    <xdr:row>41</xdr:row>
                    <xdr:rowOff>581025</xdr:rowOff>
                  </to>
                </anchor>
              </controlPr>
            </control>
          </mc:Choice>
        </mc:AlternateContent>
        <mc:AlternateContent xmlns:mc="http://schemas.openxmlformats.org/markup-compatibility/2006">
          <mc:Choice Requires="x14">
            <control shapeId="4261" r:id="rId161" name="Option Button 165">
              <controlPr defaultSize="0" autoFill="0" autoLine="0" autoPict="0">
                <anchor moveWithCells="1">
                  <from>
                    <xdr:col>5</xdr:col>
                    <xdr:colOff>304800</xdr:colOff>
                    <xdr:row>41</xdr:row>
                    <xdr:rowOff>352425</xdr:rowOff>
                  </from>
                  <to>
                    <xdr:col>5</xdr:col>
                    <xdr:colOff>638175</xdr:colOff>
                    <xdr:row>41</xdr:row>
                    <xdr:rowOff>581025</xdr:rowOff>
                  </to>
                </anchor>
              </controlPr>
            </control>
          </mc:Choice>
        </mc:AlternateContent>
        <mc:AlternateContent xmlns:mc="http://schemas.openxmlformats.org/markup-compatibility/2006">
          <mc:Choice Requires="x14">
            <control shapeId="4262" r:id="rId162" name="Option Button 166">
              <controlPr defaultSize="0" autoFill="0" autoLine="0" autoPict="0">
                <anchor moveWithCells="1">
                  <from>
                    <xdr:col>6</xdr:col>
                    <xdr:colOff>304800</xdr:colOff>
                    <xdr:row>41</xdr:row>
                    <xdr:rowOff>352425</xdr:rowOff>
                  </from>
                  <to>
                    <xdr:col>6</xdr:col>
                    <xdr:colOff>638175</xdr:colOff>
                    <xdr:row>41</xdr:row>
                    <xdr:rowOff>581025</xdr:rowOff>
                  </to>
                </anchor>
              </controlPr>
            </control>
          </mc:Choice>
        </mc:AlternateContent>
        <mc:AlternateContent xmlns:mc="http://schemas.openxmlformats.org/markup-compatibility/2006">
          <mc:Choice Requires="x14">
            <control shapeId="4263" r:id="rId163" name="Option Button 167">
              <controlPr defaultSize="0" autoFill="0" autoLine="0" autoPict="0">
                <anchor moveWithCells="1">
                  <from>
                    <xdr:col>7</xdr:col>
                    <xdr:colOff>371475</xdr:colOff>
                    <xdr:row>41</xdr:row>
                    <xdr:rowOff>352425</xdr:rowOff>
                  </from>
                  <to>
                    <xdr:col>7</xdr:col>
                    <xdr:colOff>704850</xdr:colOff>
                    <xdr:row>41</xdr:row>
                    <xdr:rowOff>581025</xdr:rowOff>
                  </to>
                </anchor>
              </controlPr>
            </control>
          </mc:Choice>
        </mc:AlternateContent>
        <mc:AlternateContent xmlns:mc="http://schemas.openxmlformats.org/markup-compatibility/2006">
          <mc:Choice Requires="x14">
            <control shapeId="4264" r:id="rId164" name="Option Button 168">
              <controlPr defaultSize="0" autoFill="0" autoLine="0" autoPict="0">
                <anchor moveWithCells="1">
                  <from>
                    <xdr:col>8</xdr:col>
                    <xdr:colOff>371475</xdr:colOff>
                    <xdr:row>41</xdr:row>
                    <xdr:rowOff>352425</xdr:rowOff>
                  </from>
                  <to>
                    <xdr:col>8</xdr:col>
                    <xdr:colOff>704850</xdr:colOff>
                    <xdr:row>41</xdr:row>
                    <xdr:rowOff>581025</xdr:rowOff>
                  </to>
                </anchor>
              </controlPr>
            </control>
          </mc:Choice>
        </mc:AlternateContent>
        <mc:AlternateContent xmlns:mc="http://schemas.openxmlformats.org/markup-compatibility/2006">
          <mc:Choice Requires="x14">
            <control shapeId="4265" r:id="rId165" name="Group Box 169">
              <controlPr defaultSize="0" autoFill="0" autoPict="0">
                <anchor moveWithCells="1">
                  <from>
                    <xdr:col>4</xdr:col>
                    <xdr:colOff>9525</xdr:colOff>
                    <xdr:row>41</xdr:row>
                    <xdr:rowOff>0</xdr:rowOff>
                  </from>
                  <to>
                    <xdr:col>9</xdr:col>
                    <xdr:colOff>0</xdr:colOff>
                    <xdr:row>42</xdr:row>
                    <xdr:rowOff>0</xdr:rowOff>
                  </to>
                </anchor>
              </controlPr>
            </control>
          </mc:Choice>
        </mc:AlternateContent>
        <mc:AlternateContent xmlns:mc="http://schemas.openxmlformats.org/markup-compatibility/2006">
          <mc:Choice Requires="x14">
            <control shapeId="4266" r:id="rId166" name="Option Button 170">
              <controlPr defaultSize="0" autoFill="0" autoLine="0" autoPict="0">
                <anchor moveWithCells="1">
                  <from>
                    <xdr:col>4</xdr:col>
                    <xdr:colOff>304800</xdr:colOff>
                    <xdr:row>42</xdr:row>
                    <xdr:rowOff>352425</xdr:rowOff>
                  </from>
                  <to>
                    <xdr:col>4</xdr:col>
                    <xdr:colOff>638175</xdr:colOff>
                    <xdr:row>42</xdr:row>
                    <xdr:rowOff>581025</xdr:rowOff>
                  </to>
                </anchor>
              </controlPr>
            </control>
          </mc:Choice>
        </mc:AlternateContent>
        <mc:AlternateContent xmlns:mc="http://schemas.openxmlformats.org/markup-compatibility/2006">
          <mc:Choice Requires="x14">
            <control shapeId="4267" r:id="rId167" name="Option Button 171">
              <controlPr defaultSize="0" autoFill="0" autoLine="0" autoPict="0">
                <anchor moveWithCells="1">
                  <from>
                    <xdr:col>5</xdr:col>
                    <xdr:colOff>304800</xdr:colOff>
                    <xdr:row>42</xdr:row>
                    <xdr:rowOff>352425</xdr:rowOff>
                  </from>
                  <to>
                    <xdr:col>5</xdr:col>
                    <xdr:colOff>638175</xdr:colOff>
                    <xdr:row>42</xdr:row>
                    <xdr:rowOff>581025</xdr:rowOff>
                  </to>
                </anchor>
              </controlPr>
            </control>
          </mc:Choice>
        </mc:AlternateContent>
        <mc:AlternateContent xmlns:mc="http://schemas.openxmlformats.org/markup-compatibility/2006">
          <mc:Choice Requires="x14">
            <control shapeId="4268" r:id="rId168" name="Option Button 172">
              <controlPr defaultSize="0" autoFill="0" autoLine="0" autoPict="0">
                <anchor moveWithCells="1">
                  <from>
                    <xdr:col>6</xdr:col>
                    <xdr:colOff>304800</xdr:colOff>
                    <xdr:row>42</xdr:row>
                    <xdr:rowOff>352425</xdr:rowOff>
                  </from>
                  <to>
                    <xdr:col>6</xdr:col>
                    <xdr:colOff>638175</xdr:colOff>
                    <xdr:row>42</xdr:row>
                    <xdr:rowOff>581025</xdr:rowOff>
                  </to>
                </anchor>
              </controlPr>
            </control>
          </mc:Choice>
        </mc:AlternateContent>
        <mc:AlternateContent xmlns:mc="http://schemas.openxmlformats.org/markup-compatibility/2006">
          <mc:Choice Requires="x14">
            <control shapeId="4269" r:id="rId169" name="Option Button 173">
              <controlPr defaultSize="0" autoFill="0" autoLine="0" autoPict="0">
                <anchor moveWithCells="1">
                  <from>
                    <xdr:col>7</xdr:col>
                    <xdr:colOff>371475</xdr:colOff>
                    <xdr:row>42</xdr:row>
                    <xdr:rowOff>352425</xdr:rowOff>
                  </from>
                  <to>
                    <xdr:col>7</xdr:col>
                    <xdr:colOff>704850</xdr:colOff>
                    <xdr:row>42</xdr:row>
                    <xdr:rowOff>581025</xdr:rowOff>
                  </to>
                </anchor>
              </controlPr>
            </control>
          </mc:Choice>
        </mc:AlternateContent>
        <mc:AlternateContent xmlns:mc="http://schemas.openxmlformats.org/markup-compatibility/2006">
          <mc:Choice Requires="x14">
            <control shapeId="4270" r:id="rId170" name="Option Button 174">
              <controlPr defaultSize="0" autoFill="0" autoLine="0" autoPict="0">
                <anchor moveWithCells="1">
                  <from>
                    <xdr:col>8</xdr:col>
                    <xdr:colOff>371475</xdr:colOff>
                    <xdr:row>42</xdr:row>
                    <xdr:rowOff>352425</xdr:rowOff>
                  </from>
                  <to>
                    <xdr:col>8</xdr:col>
                    <xdr:colOff>704850</xdr:colOff>
                    <xdr:row>42</xdr:row>
                    <xdr:rowOff>581025</xdr:rowOff>
                  </to>
                </anchor>
              </controlPr>
            </control>
          </mc:Choice>
        </mc:AlternateContent>
        <mc:AlternateContent xmlns:mc="http://schemas.openxmlformats.org/markup-compatibility/2006">
          <mc:Choice Requires="x14">
            <control shapeId="4271" r:id="rId171" name="Group Box 175">
              <controlPr defaultSize="0" autoFill="0" autoPict="0">
                <anchor moveWithCells="1">
                  <from>
                    <xdr:col>4</xdr:col>
                    <xdr:colOff>0</xdr:colOff>
                    <xdr:row>42</xdr:row>
                    <xdr:rowOff>0</xdr:rowOff>
                  </from>
                  <to>
                    <xdr:col>9</xdr:col>
                    <xdr:colOff>0</xdr:colOff>
                    <xdr:row>43</xdr:row>
                    <xdr:rowOff>0</xdr:rowOff>
                  </to>
                </anchor>
              </controlPr>
            </control>
          </mc:Choice>
        </mc:AlternateContent>
        <mc:AlternateContent xmlns:mc="http://schemas.openxmlformats.org/markup-compatibility/2006">
          <mc:Choice Requires="x14">
            <control shapeId="4272" r:id="rId172" name="Option Button 176">
              <controlPr defaultSize="0" autoFill="0" autoLine="0" autoPict="0">
                <anchor moveWithCells="1">
                  <from>
                    <xdr:col>4</xdr:col>
                    <xdr:colOff>304800</xdr:colOff>
                    <xdr:row>43</xdr:row>
                    <xdr:rowOff>352425</xdr:rowOff>
                  </from>
                  <to>
                    <xdr:col>4</xdr:col>
                    <xdr:colOff>638175</xdr:colOff>
                    <xdr:row>43</xdr:row>
                    <xdr:rowOff>581025</xdr:rowOff>
                  </to>
                </anchor>
              </controlPr>
            </control>
          </mc:Choice>
        </mc:AlternateContent>
        <mc:AlternateContent xmlns:mc="http://schemas.openxmlformats.org/markup-compatibility/2006">
          <mc:Choice Requires="x14">
            <control shapeId="4273" r:id="rId173" name="Option Button 177">
              <controlPr defaultSize="0" autoFill="0" autoLine="0" autoPict="0">
                <anchor moveWithCells="1">
                  <from>
                    <xdr:col>5</xdr:col>
                    <xdr:colOff>304800</xdr:colOff>
                    <xdr:row>43</xdr:row>
                    <xdr:rowOff>352425</xdr:rowOff>
                  </from>
                  <to>
                    <xdr:col>5</xdr:col>
                    <xdr:colOff>638175</xdr:colOff>
                    <xdr:row>43</xdr:row>
                    <xdr:rowOff>581025</xdr:rowOff>
                  </to>
                </anchor>
              </controlPr>
            </control>
          </mc:Choice>
        </mc:AlternateContent>
        <mc:AlternateContent xmlns:mc="http://schemas.openxmlformats.org/markup-compatibility/2006">
          <mc:Choice Requires="x14">
            <control shapeId="4274" r:id="rId174" name="Option Button 178">
              <controlPr defaultSize="0" autoFill="0" autoLine="0" autoPict="0">
                <anchor moveWithCells="1">
                  <from>
                    <xdr:col>6</xdr:col>
                    <xdr:colOff>304800</xdr:colOff>
                    <xdr:row>43</xdr:row>
                    <xdr:rowOff>352425</xdr:rowOff>
                  </from>
                  <to>
                    <xdr:col>6</xdr:col>
                    <xdr:colOff>638175</xdr:colOff>
                    <xdr:row>43</xdr:row>
                    <xdr:rowOff>581025</xdr:rowOff>
                  </to>
                </anchor>
              </controlPr>
            </control>
          </mc:Choice>
        </mc:AlternateContent>
        <mc:AlternateContent xmlns:mc="http://schemas.openxmlformats.org/markup-compatibility/2006">
          <mc:Choice Requires="x14">
            <control shapeId="4275" r:id="rId175" name="Option Button 179">
              <controlPr defaultSize="0" autoFill="0" autoLine="0" autoPict="0">
                <anchor moveWithCells="1">
                  <from>
                    <xdr:col>7</xdr:col>
                    <xdr:colOff>371475</xdr:colOff>
                    <xdr:row>43</xdr:row>
                    <xdr:rowOff>352425</xdr:rowOff>
                  </from>
                  <to>
                    <xdr:col>7</xdr:col>
                    <xdr:colOff>704850</xdr:colOff>
                    <xdr:row>43</xdr:row>
                    <xdr:rowOff>581025</xdr:rowOff>
                  </to>
                </anchor>
              </controlPr>
            </control>
          </mc:Choice>
        </mc:AlternateContent>
        <mc:AlternateContent xmlns:mc="http://schemas.openxmlformats.org/markup-compatibility/2006">
          <mc:Choice Requires="x14">
            <control shapeId="4276" r:id="rId176" name="Option Button 180">
              <controlPr defaultSize="0" autoFill="0" autoLine="0" autoPict="0">
                <anchor moveWithCells="1">
                  <from>
                    <xdr:col>8</xdr:col>
                    <xdr:colOff>371475</xdr:colOff>
                    <xdr:row>43</xdr:row>
                    <xdr:rowOff>352425</xdr:rowOff>
                  </from>
                  <to>
                    <xdr:col>8</xdr:col>
                    <xdr:colOff>704850</xdr:colOff>
                    <xdr:row>43</xdr:row>
                    <xdr:rowOff>581025</xdr:rowOff>
                  </to>
                </anchor>
              </controlPr>
            </control>
          </mc:Choice>
        </mc:AlternateContent>
        <mc:AlternateContent xmlns:mc="http://schemas.openxmlformats.org/markup-compatibility/2006">
          <mc:Choice Requires="x14">
            <control shapeId="4277" r:id="rId177" name="Group Box 181">
              <controlPr defaultSize="0" autoFill="0" autoPict="0">
                <anchor moveWithCells="1">
                  <from>
                    <xdr:col>4</xdr:col>
                    <xdr:colOff>9525</xdr:colOff>
                    <xdr:row>44</xdr:row>
                    <xdr:rowOff>0</xdr:rowOff>
                  </from>
                  <to>
                    <xdr:col>9</xdr:col>
                    <xdr:colOff>0</xdr:colOff>
                    <xdr:row>45</xdr:row>
                    <xdr:rowOff>0</xdr:rowOff>
                  </to>
                </anchor>
              </controlPr>
            </control>
          </mc:Choice>
        </mc:AlternateContent>
        <mc:AlternateContent xmlns:mc="http://schemas.openxmlformats.org/markup-compatibility/2006">
          <mc:Choice Requires="x14">
            <control shapeId="4279" r:id="rId178" name="Group Box 183">
              <controlPr defaultSize="0" autoFill="0" autoPict="0">
                <anchor moveWithCells="1">
                  <from>
                    <xdr:col>4</xdr:col>
                    <xdr:colOff>19050</xdr:colOff>
                    <xdr:row>42</xdr:row>
                    <xdr:rowOff>647700</xdr:rowOff>
                  </from>
                  <to>
                    <xdr:col>9</xdr:col>
                    <xdr:colOff>9525</xdr:colOff>
                    <xdr:row>43</xdr:row>
                    <xdr:rowOff>647700</xdr:rowOff>
                  </to>
                </anchor>
              </controlPr>
            </control>
          </mc:Choice>
        </mc:AlternateContent>
        <mc:AlternateContent xmlns:mc="http://schemas.openxmlformats.org/markup-compatibility/2006">
          <mc:Choice Requires="x14">
            <control shapeId="4280" r:id="rId179" name="Group Box 184">
              <controlPr defaultSize="0" autoFill="0" autoPict="0">
                <anchor moveWithCells="1">
                  <from>
                    <xdr:col>3</xdr:col>
                    <xdr:colOff>2667000</xdr:colOff>
                    <xdr:row>44</xdr:row>
                    <xdr:rowOff>647700</xdr:rowOff>
                  </from>
                  <to>
                    <xdr:col>8</xdr:col>
                    <xdr:colOff>942975</xdr:colOff>
                    <xdr:row>45</xdr:row>
                    <xdr:rowOff>647700</xdr:rowOff>
                  </to>
                </anchor>
              </controlPr>
            </control>
          </mc:Choice>
        </mc:AlternateContent>
        <mc:AlternateContent xmlns:mc="http://schemas.openxmlformats.org/markup-compatibility/2006">
          <mc:Choice Requires="x14">
            <control shapeId="4281" r:id="rId180" name="Group Box 185">
              <controlPr defaultSize="0" autoFill="0" autoPict="0">
                <anchor moveWithCells="1">
                  <from>
                    <xdr:col>3</xdr:col>
                    <xdr:colOff>2667000</xdr:colOff>
                    <xdr:row>46</xdr:row>
                    <xdr:rowOff>647700</xdr:rowOff>
                  </from>
                  <to>
                    <xdr:col>8</xdr:col>
                    <xdr:colOff>942975</xdr:colOff>
                    <xdr:row>47</xdr:row>
                    <xdr:rowOff>647700</xdr:rowOff>
                  </to>
                </anchor>
              </controlPr>
            </control>
          </mc:Choice>
        </mc:AlternateContent>
        <mc:AlternateContent xmlns:mc="http://schemas.openxmlformats.org/markup-compatibility/2006">
          <mc:Choice Requires="x14">
            <control shapeId="4282" r:id="rId181" name="Group Box 186">
              <controlPr defaultSize="0" autoFill="0" autoPict="0">
                <anchor moveWithCells="1">
                  <from>
                    <xdr:col>3</xdr:col>
                    <xdr:colOff>2667000</xdr:colOff>
                    <xdr:row>47</xdr:row>
                    <xdr:rowOff>647700</xdr:rowOff>
                  </from>
                  <to>
                    <xdr:col>8</xdr:col>
                    <xdr:colOff>942975</xdr:colOff>
                    <xdr:row>48</xdr:row>
                    <xdr:rowOff>647700</xdr:rowOff>
                  </to>
                </anchor>
              </controlPr>
            </control>
          </mc:Choice>
        </mc:AlternateContent>
        <mc:AlternateContent xmlns:mc="http://schemas.openxmlformats.org/markup-compatibility/2006">
          <mc:Choice Requires="x14">
            <control shapeId="4283" r:id="rId182" name="Group Box 187">
              <controlPr defaultSize="0" autoFill="0" autoPict="0">
                <anchor moveWithCells="1">
                  <from>
                    <xdr:col>3</xdr:col>
                    <xdr:colOff>2667000</xdr:colOff>
                    <xdr:row>45</xdr:row>
                    <xdr:rowOff>647700</xdr:rowOff>
                  </from>
                  <to>
                    <xdr:col>10</xdr:col>
                    <xdr:colOff>9525</xdr:colOff>
                    <xdr:row>46</xdr:row>
                    <xdr:rowOff>647700</xdr:rowOff>
                  </to>
                </anchor>
              </controlPr>
            </control>
          </mc:Choice>
        </mc:AlternateContent>
        <mc:AlternateContent xmlns:mc="http://schemas.openxmlformats.org/markup-compatibility/2006">
          <mc:Choice Requires="x14">
            <control shapeId="4284" r:id="rId183" name="Option Button 188">
              <controlPr defaultSize="0" autoFill="0" autoLine="0" autoPict="0">
                <anchor moveWithCells="1">
                  <from>
                    <xdr:col>4</xdr:col>
                    <xdr:colOff>304800</xdr:colOff>
                    <xdr:row>44</xdr:row>
                    <xdr:rowOff>352425</xdr:rowOff>
                  </from>
                  <to>
                    <xdr:col>4</xdr:col>
                    <xdr:colOff>638175</xdr:colOff>
                    <xdr:row>44</xdr:row>
                    <xdr:rowOff>581025</xdr:rowOff>
                  </to>
                </anchor>
              </controlPr>
            </control>
          </mc:Choice>
        </mc:AlternateContent>
        <mc:AlternateContent xmlns:mc="http://schemas.openxmlformats.org/markup-compatibility/2006">
          <mc:Choice Requires="x14">
            <control shapeId="4285" r:id="rId184" name="Option Button 189">
              <controlPr defaultSize="0" autoFill="0" autoLine="0" autoPict="0">
                <anchor moveWithCells="1">
                  <from>
                    <xdr:col>5</xdr:col>
                    <xdr:colOff>304800</xdr:colOff>
                    <xdr:row>44</xdr:row>
                    <xdr:rowOff>352425</xdr:rowOff>
                  </from>
                  <to>
                    <xdr:col>5</xdr:col>
                    <xdr:colOff>638175</xdr:colOff>
                    <xdr:row>44</xdr:row>
                    <xdr:rowOff>581025</xdr:rowOff>
                  </to>
                </anchor>
              </controlPr>
            </control>
          </mc:Choice>
        </mc:AlternateContent>
        <mc:AlternateContent xmlns:mc="http://schemas.openxmlformats.org/markup-compatibility/2006">
          <mc:Choice Requires="x14">
            <control shapeId="4286" r:id="rId185" name="Option Button 190">
              <controlPr defaultSize="0" autoFill="0" autoLine="0" autoPict="0">
                <anchor moveWithCells="1">
                  <from>
                    <xdr:col>6</xdr:col>
                    <xdr:colOff>304800</xdr:colOff>
                    <xdr:row>44</xdr:row>
                    <xdr:rowOff>352425</xdr:rowOff>
                  </from>
                  <to>
                    <xdr:col>6</xdr:col>
                    <xdr:colOff>638175</xdr:colOff>
                    <xdr:row>44</xdr:row>
                    <xdr:rowOff>581025</xdr:rowOff>
                  </to>
                </anchor>
              </controlPr>
            </control>
          </mc:Choice>
        </mc:AlternateContent>
        <mc:AlternateContent xmlns:mc="http://schemas.openxmlformats.org/markup-compatibility/2006">
          <mc:Choice Requires="x14">
            <control shapeId="4287" r:id="rId186" name="Option Button 191">
              <controlPr defaultSize="0" autoFill="0" autoLine="0" autoPict="0">
                <anchor moveWithCells="1">
                  <from>
                    <xdr:col>7</xdr:col>
                    <xdr:colOff>371475</xdr:colOff>
                    <xdr:row>44</xdr:row>
                    <xdr:rowOff>352425</xdr:rowOff>
                  </from>
                  <to>
                    <xdr:col>7</xdr:col>
                    <xdr:colOff>704850</xdr:colOff>
                    <xdr:row>44</xdr:row>
                    <xdr:rowOff>581025</xdr:rowOff>
                  </to>
                </anchor>
              </controlPr>
            </control>
          </mc:Choice>
        </mc:AlternateContent>
        <mc:AlternateContent xmlns:mc="http://schemas.openxmlformats.org/markup-compatibility/2006">
          <mc:Choice Requires="x14">
            <control shapeId="4288" r:id="rId187" name="Option Button 192">
              <controlPr defaultSize="0" autoFill="0" autoLine="0" autoPict="0">
                <anchor moveWithCells="1">
                  <from>
                    <xdr:col>8</xdr:col>
                    <xdr:colOff>371475</xdr:colOff>
                    <xdr:row>44</xdr:row>
                    <xdr:rowOff>352425</xdr:rowOff>
                  </from>
                  <to>
                    <xdr:col>8</xdr:col>
                    <xdr:colOff>704850</xdr:colOff>
                    <xdr:row>44</xdr:row>
                    <xdr:rowOff>581025</xdr:rowOff>
                  </to>
                </anchor>
              </controlPr>
            </control>
          </mc:Choice>
        </mc:AlternateContent>
        <mc:AlternateContent xmlns:mc="http://schemas.openxmlformats.org/markup-compatibility/2006">
          <mc:Choice Requires="x14">
            <control shapeId="4289" r:id="rId188" name="Option Button 193">
              <controlPr defaultSize="0" autoFill="0" autoLine="0" autoPict="0">
                <anchor moveWithCells="1">
                  <from>
                    <xdr:col>4</xdr:col>
                    <xdr:colOff>304800</xdr:colOff>
                    <xdr:row>45</xdr:row>
                    <xdr:rowOff>352425</xdr:rowOff>
                  </from>
                  <to>
                    <xdr:col>4</xdr:col>
                    <xdr:colOff>638175</xdr:colOff>
                    <xdr:row>45</xdr:row>
                    <xdr:rowOff>581025</xdr:rowOff>
                  </to>
                </anchor>
              </controlPr>
            </control>
          </mc:Choice>
        </mc:AlternateContent>
        <mc:AlternateContent xmlns:mc="http://schemas.openxmlformats.org/markup-compatibility/2006">
          <mc:Choice Requires="x14">
            <control shapeId="4290" r:id="rId189" name="Option Button 194">
              <controlPr defaultSize="0" autoFill="0" autoLine="0" autoPict="0">
                <anchor moveWithCells="1">
                  <from>
                    <xdr:col>5</xdr:col>
                    <xdr:colOff>304800</xdr:colOff>
                    <xdr:row>45</xdr:row>
                    <xdr:rowOff>352425</xdr:rowOff>
                  </from>
                  <to>
                    <xdr:col>5</xdr:col>
                    <xdr:colOff>638175</xdr:colOff>
                    <xdr:row>45</xdr:row>
                    <xdr:rowOff>581025</xdr:rowOff>
                  </to>
                </anchor>
              </controlPr>
            </control>
          </mc:Choice>
        </mc:AlternateContent>
        <mc:AlternateContent xmlns:mc="http://schemas.openxmlformats.org/markup-compatibility/2006">
          <mc:Choice Requires="x14">
            <control shapeId="4291" r:id="rId190" name="Option Button 195">
              <controlPr defaultSize="0" autoFill="0" autoLine="0" autoPict="0">
                <anchor moveWithCells="1">
                  <from>
                    <xdr:col>6</xdr:col>
                    <xdr:colOff>304800</xdr:colOff>
                    <xdr:row>45</xdr:row>
                    <xdr:rowOff>352425</xdr:rowOff>
                  </from>
                  <to>
                    <xdr:col>6</xdr:col>
                    <xdr:colOff>638175</xdr:colOff>
                    <xdr:row>45</xdr:row>
                    <xdr:rowOff>581025</xdr:rowOff>
                  </to>
                </anchor>
              </controlPr>
            </control>
          </mc:Choice>
        </mc:AlternateContent>
        <mc:AlternateContent xmlns:mc="http://schemas.openxmlformats.org/markup-compatibility/2006">
          <mc:Choice Requires="x14">
            <control shapeId="4292" r:id="rId191" name="Option Button 196">
              <controlPr defaultSize="0" autoFill="0" autoLine="0" autoPict="0">
                <anchor moveWithCells="1">
                  <from>
                    <xdr:col>7</xdr:col>
                    <xdr:colOff>371475</xdr:colOff>
                    <xdr:row>45</xdr:row>
                    <xdr:rowOff>352425</xdr:rowOff>
                  </from>
                  <to>
                    <xdr:col>7</xdr:col>
                    <xdr:colOff>704850</xdr:colOff>
                    <xdr:row>45</xdr:row>
                    <xdr:rowOff>581025</xdr:rowOff>
                  </to>
                </anchor>
              </controlPr>
            </control>
          </mc:Choice>
        </mc:AlternateContent>
        <mc:AlternateContent xmlns:mc="http://schemas.openxmlformats.org/markup-compatibility/2006">
          <mc:Choice Requires="x14">
            <control shapeId="4293" r:id="rId192" name="Option Button 197">
              <controlPr defaultSize="0" autoFill="0" autoLine="0" autoPict="0">
                <anchor moveWithCells="1">
                  <from>
                    <xdr:col>8</xdr:col>
                    <xdr:colOff>371475</xdr:colOff>
                    <xdr:row>45</xdr:row>
                    <xdr:rowOff>352425</xdr:rowOff>
                  </from>
                  <to>
                    <xdr:col>8</xdr:col>
                    <xdr:colOff>704850</xdr:colOff>
                    <xdr:row>45</xdr:row>
                    <xdr:rowOff>581025</xdr:rowOff>
                  </to>
                </anchor>
              </controlPr>
            </control>
          </mc:Choice>
        </mc:AlternateContent>
        <mc:AlternateContent xmlns:mc="http://schemas.openxmlformats.org/markup-compatibility/2006">
          <mc:Choice Requires="x14">
            <control shapeId="4294" r:id="rId193" name="Option Button 198">
              <controlPr defaultSize="0" autoFill="0" autoLine="0" autoPict="0">
                <anchor moveWithCells="1">
                  <from>
                    <xdr:col>4</xdr:col>
                    <xdr:colOff>304800</xdr:colOff>
                    <xdr:row>46</xdr:row>
                    <xdr:rowOff>352425</xdr:rowOff>
                  </from>
                  <to>
                    <xdr:col>4</xdr:col>
                    <xdr:colOff>638175</xdr:colOff>
                    <xdr:row>46</xdr:row>
                    <xdr:rowOff>581025</xdr:rowOff>
                  </to>
                </anchor>
              </controlPr>
            </control>
          </mc:Choice>
        </mc:AlternateContent>
        <mc:AlternateContent xmlns:mc="http://schemas.openxmlformats.org/markup-compatibility/2006">
          <mc:Choice Requires="x14">
            <control shapeId="4295" r:id="rId194" name="Option Button 199">
              <controlPr defaultSize="0" autoFill="0" autoLine="0" autoPict="0">
                <anchor moveWithCells="1">
                  <from>
                    <xdr:col>5</xdr:col>
                    <xdr:colOff>304800</xdr:colOff>
                    <xdr:row>46</xdr:row>
                    <xdr:rowOff>352425</xdr:rowOff>
                  </from>
                  <to>
                    <xdr:col>5</xdr:col>
                    <xdr:colOff>638175</xdr:colOff>
                    <xdr:row>46</xdr:row>
                    <xdr:rowOff>581025</xdr:rowOff>
                  </to>
                </anchor>
              </controlPr>
            </control>
          </mc:Choice>
        </mc:AlternateContent>
        <mc:AlternateContent xmlns:mc="http://schemas.openxmlformats.org/markup-compatibility/2006">
          <mc:Choice Requires="x14">
            <control shapeId="4296" r:id="rId195" name="Option Button 200">
              <controlPr defaultSize="0" autoFill="0" autoLine="0" autoPict="0">
                <anchor moveWithCells="1">
                  <from>
                    <xdr:col>6</xdr:col>
                    <xdr:colOff>304800</xdr:colOff>
                    <xdr:row>46</xdr:row>
                    <xdr:rowOff>352425</xdr:rowOff>
                  </from>
                  <to>
                    <xdr:col>6</xdr:col>
                    <xdr:colOff>638175</xdr:colOff>
                    <xdr:row>46</xdr:row>
                    <xdr:rowOff>581025</xdr:rowOff>
                  </to>
                </anchor>
              </controlPr>
            </control>
          </mc:Choice>
        </mc:AlternateContent>
        <mc:AlternateContent xmlns:mc="http://schemas.openxmlformats.org/markup-compatibility/2006">
          <mc:Choice Requires="x14">
            <control shapeId="4297" r:id="rId196" name="Option Button 201">
              <controlPr defaultSize="0" autoFill="0" autoLine="0" autoPict="0">
                <anchor moveWithCells="1">
                  <from>
                    <xdr:col>7</xdr:col>
                    <xdr:colOff>371475</xdr:colOff>
                    <xdr:row>46</xdr:row>
                    <xdr:rowOff>352425</xdr:rowOff>
                  </from>
                  <to>
                    <xdr:col>7</xdr:col>
                    <xdr:colOff>704850</xdr:colOff>
                    <xdr:row>46</xdr:row>
                    <xdr:rowOff>581025</xdr:rowOff>
                  </to>
                </anchor>
              </controlPr>
            </control>
          </mc:Choice>
        </mc:AlternateContent>
        <mc:AlternateContent xmlns:mc="http://schemas.openxmlformats.org/markup-compatibility/2006">
          <mc:Choice Requires="x14">
            <control shapeId="4298" r:id="rId197" name="Option Button 202">
              <controlPr defaultSize="0" autoFill="0" autoLine="0" autoPict="0">
                <anchor moveWithCells="1">
                  <from>
                    <xdr:col>8</xdr:col>
                    <xdr:colOff>371475</xdr:colOff>
                    <xdr:row>46</xdr:row>
                    <xdr:rowOff>352425</xdr:rowOff>
                  </from>
                  <to>
                    <xdr:col>8</xdr:col>
                    <xdr:colOff>704850</xdr:colOff>
                    <xdr:row>46</xdr:row>
                    <xdr:rowOff>581025</xdr:rowOff>
                  </to>
                </anchor>
              </controlPr>
            </control>
          </mc:Choice>
        </mc:AlternateContent>
        <mc:AlternateContent xmlns:mc="http://schemas.openxmlformats.org/markup-compatibility/2006">
          <mc:Choice Requires="x14">
            <control shapeId="4299" r:id="rId198" name="Option Button 203">
              <controlPr defaultSize="0" autoFill="0" autoLine="0" autoPict="0">
                <anchor moveWithCells="1">
                  <from>
                    <xdr:col>9</xdr:col>
                    <xdr:colOff>304800</xdr:colOff>
                    <xdr:row>46</xdr:row>
                    <xdr:rowOff>352425</xdr:rowOff>
                  </from>
                  <to>
                    <xdr:col>9</xdr:col>
                    <xdr:colOff>638175</xdr:colOff>
                    <xdr:row>46</xdr:row>
                    <xdr:rowOff>581025</xdr:rowOff>
                  </to>
                </anchor>
              </controlPr>
            </control>
          </mc:Choice>
        </mc:AlternateContent>
        <mc:AlternateContent xmlns:mc="http://schemas.openxmlformats.org/markup-compatibility/2006">
          <mc:Choice Requires="x14">
            <control shapeId="4300" r:id="rId199" name="Option Button 204">
              <controlPr defaultSize="0" autoFill="0" autoLine="0" autoPict="0">
                <anchor moveWithCells="1">
                  <from>
                    <xdr:col>4</xdr:col>
                    <xdr:colOff>304800</xdr:colOff>
                    <xdr:row>47</xdr:row>
                    <xdr:rowOff>352425</xdr:rowOff>
                  </from>
                  <to>
                    <xdr:col>4</xdr:col>
                    <xdr:colOff>638175</xdr:colOff>
                    <xdr:row>47</xdr:row>
                    <xdr:rowOff>581025</xdr:rowOff>
                  </to>
                </anchor>
              </controlPr>
            </control>
          </mc:Choice>
        </mc:AlternateContent>
        <mc:AlternateContent xmlns:mc="http://schemas.openxmlformats.org/markup-compatibility/2006">
          <mc:Choice Requires="x14">
            <control shapeId="4301" r:id="rId200" name="Option Button 205">
              <controlPr defaultSize="0" autoFill="0" autoLine="0" autoPict="0">
                <anchor moveWithCells="1">
                  <from>
                    <xdr:col>5</xdr:col>
                    <xdr:colOff>304800</xdr:colOff>
                    <xdr:row>47</xdr:row>
                    <xdr:rowOff>352425</xdr:rowOff>
                  </from>
                  <to>
                    <xdr:col>5</xdr:col>
                    <xdr:colOff>638175</xdr:colOff>
                    <xdr:row>47</xdr:row>
                    <xdr:rowOff>581025</xdr:rowOff>
                  </to>
                </anchor>
              </controlPr>
            </control>
          </mc:Choice>
        </mc:AlternateContent>
        <mc:AlternateContent xmlns:mc="http://schemas.openxmlformats.org/markup-compatibility/2006">
          <mc:Choice Requires="x14">
            <control shapeId="4302" r:id="rId201" name="Option Button 206">
              <controlPr defaultSize="0" autoFill="0" autoLine="0" autoPict="0">
                <anchor moveWithCells="1">
                  <from>
                    <xdr:col>6</xdr:col>
                    <xdr:colOff>304800</xdr:colOff>
                    <xdr:row>47</xdr:row>
                    <xdr:rowOff>352425</xdr:rowOff>
                  </from>
                  <to>
                    <xdr:col>6</xdr:col>
                    <xdr:colOff>638175</xdr:colOff>
                    <xdr:row>47</xdr:row>
                    <xdr:rowOff>581025</xdr:rowOff>
                  </to>
                </anchor>
              </controlPr>
            </control>
          </mc:Choice>
        </mc:AlternateContent>
        <mc:AlternateContent xmlns:mc="http://schemas.openxmlformats.org/markup-compatibility/2006">
          <mc:Choice Requires="x14">
            <control shapeId="4303" r:id="rId202" name="Option Button 207">
              <controlPr defaultSize="0" autoFill="0" autoLine="0" autoPict="0">
                <anchor moveWithCells="1">
                  <from>
                    <xdr:col>7</xdr:col>
                    <xdr:colOff>371475</xdr:colOff>
                    <xdr:row>47</xdr:row>
                    <xdr:rowOff>352425</xdr:rowOff>
                  </from>
                  <to>
                    <xdr:col>7</xdr:col>
                    <xdr:colOff>704850</xdr:colOff>
                    <xdr:row>47</xdr:row>
                    <xdr:rowOff>581025</xdr:rowOff>
                  </to>
                </anchor>
              </controlPr>
            </control>
          </mc:Choice>
        </mc:AlternateContent>
        <mc:AlternateContent xmlns:mc="http://schemas.openxmlformats.org/markup-compatibility/2006">
          <mc:Choice Requires="x14">
            <control shapeId="4304" r:id="rId203" name="Option Button 208">
              <controlPr defaultSize="0" autoFill="0" autoLine="0" autoPict="0">
                <anchor moveWithCells="1">
                  <from>
                    <xdr:col>8</xdr:col>
                    <xdr:colOff>371475</xdr:colOff>
                    <xdr:row>47</xdr:row>
                    <xdr:rowOff>352425</xdr:rowOff>
                  </from>
                  <to>
                    <xdr:col>8</xdr:col>
                    <xdr:colOff>704850</xdr:colOff>
                    <xdr:row>47</xdr:row>
                    <xdr:rowOff>581025</xdr:rowOff>
                  </to>
                </anchor>
              </controlPr>
            </control>
          </mc:Choice>
        </mc:AlternateContent>
        <mc:AlternateContent xmlns:mc="http://schemas.openxmlformats.org/markup-compatibility/2006">
          <mc:Choice Requires="x14">
            <control shapeId="4305" r:id="rId204" name="Option Button 209">
              <controlPr defaultSize="0" autoFill="0" autoLine="0" autoPict="0">
                <anchor moveWithCells="1">
                  <from>
                    <xdr:col>4</xdr:col>
                    <xdr:colOff>304800</xdr:colOff>
                    <xdr:row>48</xdr:row>
                    <xdr:rowOff>352425</xdr:rowOff>
                  </from>
                  <to>
                    <xdr:col>4</xdr:col>
                    <xdr:colOff>638175</xdr:colOff>
                    <xdr:row>48</xdr:row>
                    <xdr:rowOff>581025</xdr:rowOff>
                  </to>
                </anchor>
              </controlPr>
            </control>
          </mc:Choice>
        </mc:AlternateContent>
        <mc:AlternateContent xmlns:mc="http://schemas.openxmlformats.org/markup-compatibility/2006">
          <mc:Choice Requires="x14">
            <control shapeId="4306" r:id="rId205" name="Option Button 210">
              <controlPr defaultSize="0" autoFill="0" autoLine="0" autoPict="0">
                <anchor moveWithCells="1">
                  <from>
                    <xdr:col>5</xdr:col>
                    <xdr:colOff>304800</xdr:colOff>
                    <xdr:row>48</xdr:row>
                    <xdr:rowOff>352425</xdr:rowOff>
                  </from>
                  <to>
                    <xdr:col>5</xdr:col>
                    <xdr:colOff>638175</xdr:colOff>
                    <xdr:row>48</xdr:row>
                    <xdr:rowOff>581025</xdr:rowOff>
                  </to>
                </anchor>
              </controlPr>
            </control>
          </mc:Choice>
        </mc:AlternateContent>
        <mc:AlternateContent xmlns:mc="http://schemas.openxmlformats.org/markup-compatibility/2006">
          <mc:Choice Requires="x14">
            <control shapeId="4307" r:id="rId206" name="Option Button 211">
              <controlPr defaultSize="0" autoFill="0" autoLine="0" autoPict="0">
                <anchor moveWithCells="1">
                  <from>
                    <xdr:col>6</xdr:col>
                    <xdr:colOff>304800</xdr:colOff>
                    <xdr:row>48</xdr:row>
                    <xdr:rowOff>352425</xdr:rowOff>
                  </from>
                  <to>
                    <xdr:col>6</xdr:col>
                    <xdr:colOff>638175</xdr:colOff>
                    <xdr:row>48</xdr:row>
                    <xdr:rowOff>581025</xdr:rowOff>
                  </to>
                </anchor>
              </controlPr>
            </control>
          </mc:Choice>
        </mc:AlternateContent>
        <mc:AlternateContent xmlns:mc="http://schemas.openxmlformats.org/markup-compatibility/2006">
          <mc:Choice Requires="x14">
            <control shapeId="4308" r:id="rId207" name="Option Button 212">
              <controlPr defaultSize="0" autoFill="0" autoLine="0" autoPict="0">
                <anchor moveWithCells="1">
                  <from>
                    <xdr:col>7</xdr:col>
                    <xdr:colOff>371475</xdr:colOff>
                    <xdr:row>48</xdr:row>
                    <xdr:rowOff>352425</xdr:rowOff>
                  </from>
                  <to>
                    <xdr:col>7</xdr:col>
                    <xdr:colOff>704850</xdr:colOff>
                    <xdr:row>48</xdr:row>
                    <xdr:rowOff>581025</xdr:rowOff>
                  </to>
                </anchor>
              </controlPr>
            </control>
          </mc:Choice>
        </mc:AlternateContent>
        <mc:AlternateContent xmlns:mc="http://schemas.openxmlformats.org/markup-compatibility/2006">
          <mc:Choice Requires="x14">
            <control shapeId="4309" r:id="rId208" name="Option Button 213">
              <controlPr defaultSize="0" autoFill="0" autoLine="0" autoPict="0">
                <anchor moveWithCells="1">
                  <from>
                    <xdr:col>8</xdr:col>
                    <xdr:colOff>371475</xdr:colOff>
                    <xdr:row>48</xdr:row>
                    <xdr:rowOff>352425</xdr:rowOff>
                  </from>
                  <to>
                    <xdr:col>8</xdr:col>
                    <xdr:colOff>704850</xdr:colOff>
                    <xdr:row>48</xdr:row>
                    <xdr:rowOff>581025</xdr:rowOff>
                  </to>
                </anchor>
              </controlPr>
            </control>
          </mc:Choice>
        </mc:AlternateContent>
        <mc:AlternateContent xmlns:mc="http://schemas.openxmlformats.org/markup-compatibility/2006">
          <mc:Choice Requires="x14">
            <control shapeId="4310" r:id="rId209" name="Option Button 214">
              <controlPr defaultSize="0" autoFill="0" autoLine="0" autoPict="0">
                <anchor moveWithCells="1">
                  <from>
                    <xdr:col>4</xdr:col>
                    <xdr:colOff>304800</xdr:colOff>
                    <xdr:row>49</xdr:row>
                    <xdr:rowOff>352425</xdr:rowOff>
                  </from>
                  <to>
                    <xdr:col>4</xdr:col>
                    <xdr:colOff>638175</xdr:colOff>
                    <xdr:row>49</xdr:row>
                    <xdr:rowOff>581025</xdr:rowOff>
                  </to>
                </anchor>
              </controlPr>
            </control>
          </mc:Choice>
        </mc:AlternateContent>
        <mc:AlternateContent xmlns:mc="http://schemas.openxmlformats.org/markup-compatibility/2006">
          <mc:Choice Requires="x14">
            <control shapeId="4311" r:id="rId210" name="Option Button 215">
              <controlPr defaultSize="0" autoFill="0" autoLine="0" autoPict="0">
                <anchor moveWithCells="1">
                  <from>
                    <xdr:col>5</xdr:col>
                    <xdr:colOff>304800</xdr:colOff>
                    <xdr:row>49</xdr:row>
                    <xdr:rowOff>352425</xdr:rowOff>
                  </from>
                  <to>
                    <xdr:col>5</xdr:col>
                    <xdr:colOff>638175</xdr:colOff>
                    <xdr:row>49</xdr:row>
                    <xdr:rowOff>581025</xdr:rowOff>
                  </to>
                </anchor>
              </controlPr>
            </control>
          </mc:Choice>
        </mc:AlternateContent>
        <mc:AlternateContent xmlns:mc="http://schemas.openxmlformats.org/markup-compatibility/2006">
          <mc:Choice Requires="x14">
            <control shapeId="4312" r:id="rId211" name="Option Button 216">
              <controlPr defaultSize="0" autoFill="0" autoLine="0" autoPict="0">
                <anchor moveWithCells="1">
                  <from>
                    <xdr:col>6</xdr:col>
                    <xdr:colOff>304800</xdr:colOff>
                    <xdr:row>49</xdr:row>
                    <xdr:rowOff>352425</xdr:rowOff>
                  </from>
                  <to>
                    <xdr:col>6</xdr:col>
                    <xdr:colOff>638175</xdr:colOff>
                    <xdr:row>49</xdr:row>
                    <xdr:rowOff>581025</xdr:rowOff>
                  </to>
                </anchor>
              </controlPr>
            </control>
          </mc:Choice>
        </mc:AlternateContent>
        <mc:AlternateContent xmlns:mc="http://schemas.openxmlformats.org/markup-compatibility/2006">
          <mc:Choice Requires="x14">
            <control shapeId="4313" r:id="rId212" name="Option Button 217">
              <controlPr defaultSize="0" autoFill="0" autoLine="0" autoPict="0">
                <anchor moveWithCells="1">
                  <from>
                    <xdr:col>7</xdr:col>
                    <xdr:colOff>371475</xdr:colOff>
                    <xdr:row>49</xdr:row>
                    <xdr:rowOff>352425</xdr:rowOff>
                  </from>
                  <to>
                    <xdr:col>7</xdr:col>
                    <xdr:colOff>704850</xdr:colOff>
                    <xdr:row>49</xdr:row>
                    <xdr:rowOff>581025</xdr:rowOff>
                  </to>
                </anchor>
              </controlPr>
            </control>
          </mc:Choice>
        </mc:AlternateContent>
        <mc:AlternateContent xmlns:mc="http://schemas.openxmlformats.org/markup-compatibility/2006">
          <mc:Choice Requires="x14">
            <control shapeId="4314" r:id="rId213" name="Option Button 218">
              <controlPr defaultSize="0" autoFill="0" autoLine="0" autoPict="0">
                <anchor moveWithCells="1">
                  <from>
                    <xdr:col>8</xdr:col>
                    <xdr:colOff>371475</xdr:colOff>
                    <xdr:row>49</xdr:row>
                    <xdr:rowOff>352425</xdr:rowOff>
                  </from>
                  <to>
                    <xdr:col>8</xdr:col>
                    <xdr:colOff>704850</xdr:colOff>
                    <xdr:row>49</xdr:row>
                    <xdr:rowOff>581025</xdr:rowOff>
                  </to>
                </anchor>
              </controlPr>
            </control>
          </mc:Choice>
        </mc:AlternateContent>
        <mc:AlternateContent xmlns:mc="http://schemas.openxmlformats.org/markup-compatibility/2006">
          <mc:Choice Requires="x14">
            <control shapeId="4315" r:id="rId214" name="Option Button 219">
              <controlPr defaultSize="0" autoFill="0" autoLine="0" autoPict="0">
                <anchor moveWithCells="1">
                  <from>
                    <xdr:col>9</xdr:col>
                    <xdr:colOff>304800</xdr:colOff>
                    <xdr:row>49</xdr:row>
                    <xdr:rowOff>361950</xdr:rowOff>
                  </from>
                  <to>
                    <xdr:col>9</xdr:col>
                    <xdr:colOff>638175</xdr:colOff>
                    <xdr:row>49</xdr:row>
                    <xdr:rowOff>590550</xdr:rowOff>
                  </to>
                </anchor>
              </controlPr>
            </control>
          </mc:Choice>
        </mc:AlternateContent>
        <mc:AlternateContent xmlns:mc="http://schemas.openxmlformats.org/markup-compatibility/2006">
          <mc:Choice Requires="x14">
            <control shapeId="4316" r:id="rId215" name="Group Box 220">
              <controlPr defaultSize="0" autoFill="0" autoPict="0">
                <anchor moveWithCells="1">
                  <from>
                    <xdr:col>3</xdr:col>
                    <xdr:colOff>2667000</xdr:colOff>
                    <xdr:row>48</xdr:row>
                    <xdr:rowOff>647700</xdr:rowOff>
                  </from>
                  <to>
                    <xdr:col>10</xdr:col>
                    <xdr:colOff>9525</xdr:colOff>
                    <xdr:row>49</xdr:row>
                    <xdr:rowOff>647700</xdr:rowOff>
                  </to>
                </anchor>
              </controlPr>
            </control>
          </mc:Choice>
        </mc:AlternateContent>
        <mc:AlternateContent xmlns:mc="http://schemas.openxmlformats.org/markup-compatibility/2006">
          <mc:Choice Requires="x14">
            <control shapeId="4317" r:id="rId216" name="Group Box 221">
              <controlPr defaultSize="0" autoFill="0" autoPict="0">
                <anchor moveWithCells="1">
                  <from>
                    <xdr:col>4</xdr:col>
                    <xdr:colOff>0</xdr:colOff>
                    <xdr:row>50</xdr:row>
                    <xdr:rowOff>0</xdr:rowOff>
                  </from>
                  <to>
                    <xdr:col>8</xdr:col>
                    <xdr:colOff>942975</xdr:colOff>
                    <xdr:row>51</xdr:row>
                    <xdr:rowOff>0</xdr:rowOff>
                  </to>
                </anchor>
              </controlPr>
            </control>
          </mc:Choice>
        </mc:AlternateContent>
        <mc:AlternateContent xmlns:mc="http://schemas.openxmlformats.org/markup-compatibility/2006">
          <mc:Choice Requires="x14">
            <control shapeId="4318" r:id="rId217" name="Group Box 222">
              <controlPr defaultSize="0" autoFill="0" autoPict="0">
                <anchor moveWithCells="1">
                  <from>
                    <xdr:col>3</xdr:col>
                    <xdr:colOff>2667000</xdr:colOff>
                    <xdr:row>50</xdr:row>
                    <xdr:rowOff>647700</xdr:rowOff>
                  </from>
                  <to>
                    <xdr:col>8</xdr:col>
                    <xdr:colOff>942975</xdr:colOff>
                    <xdr:row>52</xdr:row>
                    <xdr:rowOff>9525</xdr:rowOff>
                  </to>
                </anchor>
              </controlPr>
            </control>
          </mc:Choice>
        </mc:AlternateContent>
        <mc:AlternateContent xmlns:mc="http://schemas.openxmlformats.org/markup-compatibility/2006">
          <mc:Choice Requires="x14">
            <control shapeId="4319" r:id="rId218" name="Group Box 223">
              <controlPr defaultSize="0" autoFill="0" autoPict="0">
                <anchor moveWithCells="1">
                  <from>
                    <xdr:col>4</xdr:col>
                    <xdr:colOff>9525</xdr:colOff>
                    <xdr:row>52</xdr:row>
                    <xdr:rowOff>9525</xdr:rowOff>
                  </from>
                  <to>
                    <xdr:col>8</xdr:col>
                    <xdr:colOff>952500</xdr:colOff>
                    <xdr:row>52</xdr:row>
                    <xdr:rowOff>857250</xdr:rowOff>
                  </to>
                </anchor>
              </controlPr>
            </control>
          </mc:Choice>
        </mc:AlternateContent>
        <mc:AlternateContent xmlns:mc="http://schemas.openxmlformats.org/markup-compatibility/2006">
          <mc:Choice Requires="x14">
            <control shapeId="4320" r:id="rId219" name="Option Button 224">
              <controlPr defaultSize="0" autoFill="0" autoLine="0" autoPict="0">
                <anchor moveWithCells="1">
                  <from>
                    <xdr:col>4</xdr:col>
                    <xdr:colOff>304800</xdr:colOff>
                    <xdr:row>50</xdr:row>
                    <xdr:rowOff>352425</xdr:rowOff>
                  </from>
                  <to>
                    <xdr:col>4</xdr:col>
                    <xdr:colOff>638175</xdr:colOff>
                    <xdr:row>50</xdr:row>
                    <xdr:rowOff>581025</xdr:rowOff>
                  </to>
                </anchor>
              </controlPr>
            </control>
          </mc:Choice>
        </mc:AlternateContent>
        <mc:AlternateContent xmlns:mc="http://schemas.openxmlformats.org/markup-compatibility/2006">
          <mc:Choice Requires="x14">
            <control shapeId="4321" r:id="rId220" name="Option Button 225">
              <controlPr defaultSize="0" autoFill="0" autoLine="0" autoPict="0">
                <anchor moveWithCells="1">
                  <from>
                    <xdr:col>5</xdr:col>
                    <xdr:colOff>304800</xdr:colOff>
                    <xdr:row>50</xdr:row>
                    <xdr:rowOff>352425</xdr:rowOff>
                  </from>
                  <to>
                    <xdr:col>5</xdr:col>
                    <xdr:colOff>638175</xdr:colOff>
                    <xdr:row>50</xdr:row>
                    <xdr:rowOff>581025</xdr:rowOff>
                  </to>
                </anchor>
              </controlPr>
            </control>
          </mc:Choice>
        </mc:AlternateContent>
        <mc:AlternateContent xmlns:mc="http://schemas.openxmlformats.org/markup-compatibility/2006">
          <mc:Choice Requires="x14">
            <control shapeId="4322" r:id="rId221" name="Option Button 226">
              <controlPr defaultSize="0" autoFill="0" autoLine="0" autoPict="0">
                <anchor moveWithCells="1">
                  <from>
                    <xdr:col>6</xdr:col>
                    <xdr:colOff>304800</xdr:colOff>
                    <xdr:row>50</xdr:row>
                    <xdr:rowOff>352425</xdr:rowOff>
                  </from>
                  <to>
                    <xdr:col>6</xdr:col>
                    <xdr:colOff>638175</xdr:colOff>
                    <xdr:row>50</xdr:row>
                    <xdr:rowOff>581025</xdr:rowOff>
                  </to>
                </anchor>
              </controlPr>
            </control>
          </mc:Choice>
        </mc:AlternateContent>
        <mc:AlternateContent xmlns:mc="http://schemas.openxmlformats.org/markup-compatibility/2006">
          <mc:Choice Requires="x14">
            <control shapeId="4323" r:id="rId222" name="Option Button 227">
              <controlPr defaultSize="0" autoFill="0" autoLine="0" autoPict="0">
                <anchor moveWithCells="1">
                  <from>
                    <xdr:col>7</xdr:col>
                    <xdr:colOff>371475</xdr:colOff>
                    <xdr:row>50</xdr:row>
                    <xdr:rowOff>352425</xdr:rowOff>
                  </from>
                  <to>
                    <xdr:col>7</xdr:col>
                    <xdr:colOff>704850</xdr:colOff>
                    <xdr:row>50</xdr:row>
                    <xdr:rowOff>581025</xdr:rowOff>
                  </to>
                </anchor>
              </controlPr>
            </control>
          </mc:Choice>
        </mc:AlternateContent>
        <mc:AlternateContent xmlns:mc="http://schemas.openxmlformats.org/markup-compatibility/2006">
          <mc:Choice Requires="x14">
            <control shapeId="4324" r:id="rId223" name="Option Button 228">
              <controlPr defaultSize="0" autoFill="0" autoLine="0" autoPict="0">
                <anchor moveWithCells="1">
                  <from>
                    <xdr:col>8</xdr:col>
                    <xdr:colOff>371475</xdr:colOff>
                    <xdr:row>50</xdr:row>
                    <xdr:rowOff>352425</xdr:rowOff>
                  </from>
                  <to>
                    <xdr:col>8</xdr:col>
                    <xdr:colOff>704850</xdr:colOff>
                    <xdr:row>50</xdr:row>
                    <xdr:rowOff>581025</xdr:rowOff>
                  </to>
                </anchor>
              </controlPr>
            </control>
          </mc:Choice>
        </mc:AlternateContent>
        <mc:AlternateContent xmlns:mc="http://schemas.openxmlformats.org/markup-compatibility/2006">
          <mc:Choice Requires="x14">
            <control shapeId="4325" r:id="rId224" name="Option Button 229">
              <controlPr defaultSize="0" autoFill="0" autoLine="0" autoPict="0">
                <anchor moveWithCells="1">
                  <from>
                    <xdr:col>4</xdr:col>
                    <xdr:colOff>304800</xdr:colOff>
                    <xdr:row>51</xdr:row>
                    <xdr:rowOff>695325</xdr:rowOff>
                  </from>
                  <to>
                    <xdr:col>4</xdr:col>
                    <xdr:colOff>638175</xdr:colOff>
                    <xdr:row>51</xdr:row>
                    <xdr:rowOff>923925</xdr:rowOff>
                  </to>
                </anchor>
              </controlPr>
            </control>
          </mc:Choice>
        </mc:AlternateContent>
        <mc:AlternateContent xmlns:mc="http://schemas.openxmlformats.org/markup-compatibility/2006">
          <mc:Choice Requires="x14">
            <control shapeId="4326" r:id="rId225" name="Option Button 230">
              <controlPr defaultSize="0" autoFill="0" autoLine="0" autoPict="0">
                <anchor moveWithCells="1">
                  <from>
                    <xdr:col>5</xdr:col>
                    <xdr:colOff>304800</xdr:colOff>
                    <xdr:row>51</xdr:row>
                    <xdr:rowOff>695325</xdr:rowOff>
                  </from>
                  <to>
                    <xdr:col>5</xdr:col>
                    <xdr:colOff>638175</xdr:colOff>
                    <xdr:row>51</xdr:row>
                    <xdr:rowOff>923925</xdr:rowOff>
                  </to>
                </anchor>
              </controlPr>
            </control>
          </mc:Choice>
        </mc:AlternateContent>
        <mc:AlternateContent xmlns:mc="http://schemas.openxmlformats.org/markup-compatibility/2006">
          <mc:Choice Requires="x14">
            <control shapeId="4327" r:id="rId226" name="Option Button 231">
              <controlPr defaultSize="0" autoFill="0" autoLine="0" autoPict="0">
                <anchor moveWithCells="1">
                  <from>
                    <xdr:col>6</xdr:col>
                    <xdr:colOff>304800</xdr:colOff>
                    <xdr:row>51</xdr:row>
                    <xdr:rowOff>695325</xdr:rowOff>
                  </from>
                  <to>
                    <xdr:col>6</xdr:col>
                    <xdr:colOff>638175</xdr:colOff>
                    <xdr:row>51</xdr:row>
                    <xdr:rowOff>923925</xdr:rowOff>
                  </to>
                </anchor>
              </controlPr>
            </control>
          </mc:Choice>
        </mc:AlternateContent>
        <mc:AlternateContent xmlns:mc="http://schemas.openxmlformats.org/markup-compatibility/2006">
          <mc:Choice Requires="x14">
            <control shapeId="4328" r:id="rId227" name="Option Button 232">
              <controlPr defaultSize="0" autoFill="0" autoLine="0" autoPict="0">
                <anchor moveWithCells="1">
                  <from>
                    <xdr:col>7</xdr:col>
                    <xdr:colOff>371475</xdr:colOff>
                    <xdr:row>51</xdr:row>
                    <xdr:rowOff>695325</xdr:rowOff>
                  </from>
                  <to>
                    <xdr:col>7</xdr:col>
                    <xdr:colOff>704850</xdr:colOff>
                    <xdr:row>51</xdr:row>
                    <xdr:rowOff>923925</xdr:rowOff>
                  </to>
                </anchor>
              </controlPr>
            </control>
          </mc:Choice>
        </mc:AlternateContent>
        <mc:AlternateContent xmlns:mc="http://schemas.openxmlformats.org/markup-compatibility/2006">
          <mc:Choice Requires="x14">
            <control shapeId="4329" r:id="rId228" name="Option Button 233">
              <controlPr defaultSize="0" autoFill="0" autoLine="0" autoPict="0">
                <anchor moveWithCells="1">
                  <from>
                    <xdr:col>8</xdr:col>
                    <xdr:colOff>371475</xdr:colOff>
                    <xdr:row>51</xdr:row>
                    <xdr:rowOff>695325</xdr:rowOff>
                  </from>
                  <to>
                    <xdr:col>8</xdr:col>
                    <xdr:colOff>704850</xdr:colOff>
                    <xdr:row>51</xdr:row>
                    <xdr:rowOff>923925</xdr:rowOff>
                  </to>
                </anchor>
              </controlPr>
            </control>
          </mc:Choice>
        </mc:AlternateContent>
        <mc:AlternateContent xmlns:mc="http://schemas.openxmlformats.org/markup-compatibility/2006">
          <mc:Choice Requires="x14">
            <control shapeId="4330" r:id="rId229" name="Option Button 234">
              <controlPr defaultSize="0" autoFill="0" autoLine="0" autoPict="0">
                <anchor moveWithCells="1">
                  <from>
                    <xdr:col>4</xdr:col>
                    <xdr:colOff>304800</xdr:colOff>
                    <xdr:row>52</xdr:row>
                    <xdr:rowOff>457200</xdr:rowOff>
                  </from>
                  <to>
                    <xdr:col>4</xdr:col>
                    <xdr:colOff>638175</xdr:colOff>
                    <xdr:row>52</xdr:row>
                    <xdr:rowOff>685800</xdr:rowOff>
                  </to>
                </anchor>
              </controlPr>
            </control>
          </mc:Choice>
        </mc:AlternateContent>
        <mc:AlternateContent xmlns:mc="http://schemas.openxmlformats.org/markup-compatibility/2006">
          <mc:Choice Requires="x14">
            <control shapeId="4331" r:id="rId230" name="Option Button 235">
              <controlPr defaultSize="0" autoFill="0" autoLine="0" autoPict="0">
                <anchor moveWithCells="1">
                  <from>
                    <xdr:col>5</xdr:col>
                    <xdr:colOff>304800</xdr:colOff>
                    <xdr:row>52</xdr:row>
                    <xdr:rowOff>457200</xdr:rowOff>
                  </from>
                  <to>
                    <xdr:col>5</xdr:col>
                    <xdr:colOff>638175</xdr:colOff>
                    <xdr:row>52</xdr:row>
                    <xdr:rowOff>685800</xdr:rowOff>
                  </to>
                </anchor>
              </controlPr>
            </control>
          </mc:Choice>
        </mc:AlternateContent>
        <mc:AlternateContent xmlns:mc="http://schemas.openxmlformats.org/markup-compatibility/2006">
          <mc:Choice Requires="x14">
            <control shapeId="4332" r:id="rId231" name="Option Button 236">
              <controlPr defaultSize="0" autoFill="0" autoLine="0" autoPict="0">
                <anchor moveWithCells="1">
                  <from>
                    <xdr:col>6</xdr:col>
                    <xdr:colOff>304800</xdr:colOff>
                    <xdr:row>52</xdr:row>
                    <xdr:rowOff>457200</xdr:rowOff>
                  </from>
                  <to>
                    <xdr:col>6</xdr:col>
                    <xdr:colOff>638175</xdr:colOff>
                    <xdr:row>52</xdr:row>
                    <xdr:rowOff>685800</xdr:rowOff>
                  </to>
                </anchor>
              </controlPr>
            </control>
          </mc:Choice>
        </mc:AlternateContent>
        <mc:AlternateContent xmlns:mc="http://schemas.openxmlformats.org/markup-compatibility/2006">
          <mc:Choice Requires="x14">
            <control shapeId="4333" r:id="rId232" name="Option Button 237">
              <controlPr defaultSize="0" autoFill="0" autoLine="0" autoPict="0">
                <anchor moveWithCells="1">
                  <from>
                    <xdr:col>7</xdr:col>
                    <xdr:colOff>371475</xdr:colOff>
                    <xdr:row>52</xdr:row>
                    <xdr:rowOff>457200</xdr:rowOff>
                  </from>
                  <to>
                    <xdr:col>7</xdr:col>
                    <xdr:colOff>704850</xdr:colOff>
                    <xdr:row>52</xdr:row>
                    <xdr:rowOff>685800</xdr:rowOff>
                  </to>
                </anchor>
              </controlPr>
            </control>
          </mc:Choice>
        </mc:AlternateContent>
        <mc:AlternateContent xmlns:mc="http://schemas.openxmlformats.org/markup-compatibility/2006">
          <mc:Choice Requires="x14">
            <control shapeId="4334" r:id="rId233" name="Option Button 238">
              <controlPr defaultSize="0" autoFill="0" autoLine="0" autoPict="0">
                <anchor moveWithCells="1">
                  <from>
                    <xdr:col>8</xdr:col>
                    <xdr:colOff>371475</xdr:colOff>
                    <xdr:row>52</xdr:row>
                    <xdr:rowOff>457200</xdr:rowOff>
                  </from>
                  <to>
                    <xdr:col>8</xdr:col>
                    <xdr:colOff>704850</xdr:colOff>
                    <xdr:row>52</xdr:row>
                    <xdr:rowOff>685800</xdr:rowOff>
                  </to>
                </anchor>
              </controlPr>
            </control>
          </mc:Choice>
        </mc:AlternateContent>
        <mc:AlternateContent xmlns:mc="http://schemas.openxmlformats.org/markup-compatibility/2006">
          <mc:Choice Requires="x14">
            <control shapeId="4335" r:id="rId234" name="Option Button 239">
              <controlPr defaultSize="0" autoFill="0" autoLine="0" autoPict="0">
                <anchor moveWithCells="1">
                  <from>
                    <xdr:col>4</xdr:col>
                    <xdr:colOff>314325</xdr:colOff>
                    <xdr:row>55</xdr:row>
                    <xdr:rowOff>400050</xdr:rowOff>
                  </from>
                  <to>
                    <xdr:col>4</xdr:col>
                    <xdr:colOff>647700</xdr:colOff>
                    <xdr:row>55</xdr:row>
                    <xdr:rowOff>628650</xdr:rowOff>
                  </to>
                </anchor>
              </controlPr>
            </control>
          </mc:Choice>
        </mc:AlternateContent>
        <mc:AlternateContent xmlns:mc="http://schemas.openxmlformats.org/markup-compatibility/2006">
          <mc:Choice Requires="x14">
            <control shapeId="4336" r:id="rId235" name="Option Button 240">
              <controlPr defaultSize="0" autoFill="0" autoLine="0" autoPict="0">
                <anchor moveWithCells="1">
                  <from>
                    <xdr:col>5</xdr:col>
                    <xdr:colOff>314325</xdr:colOff>
                    <xdr:row>55</xdr:row>
                    <xdr:rowOff>400050</xdr:rowOff>
                  </from>
                  <to>
                    <xdr:col>5</xdr:col>
                    <xdr:colOff>647700</xdr:colOff>
                    <xdr:row>55</xdr:row>
                    <xdr:rowOff>628650</xdr:rowOff>
                  </to>
                </anchor>
              </controlPr>
            </control>
          </mc:Choice>
        </mc:AlternateContent>
        <mc:AlternateContent xmlns:mc="http://schemas.openxmlformats.org/markup-compatibility/2006">
          <mc:Choice Requires="x14">
            <control shapeId="4337" r:id="rId236" name="Group Box 241">
              <controlPr defaultSize="0" autoFill="0" autoPict="0">
                <anchor moveWithCells="1">
                  <from>
                    <xdr:col>4</xdr:col>
                    <xdr:colOff>0</xdr:colOff>
                    <xdr:row>55</xdr:row>
                    <xdr:rowOff>0</xdr:rowOff>
                  </from>
                  <to>
                    <xdr:col>6</xdr:col>
                    <xdr:colOff>0</xdr:colOff>
                    <xdr:row>56</xdr:row>
                    <xdr:rowOff>0</xdr:rowOff>
                  </to>
                </anchor>
              </controlPr>
            </control>
          </mc:Choice>
        </mc:AlternateContent>
        <mc:AlternateContent xmlns:mc="http://schemas.openxmlformats.org/markup-compatibility/2006">
          <mc:Choice Requires="x14">
            <control shapeId="4338" r:id="rId237" name="Group Box 242">
              <controlPr defaultSize="0" autoFill="0" autoPict="0">
                <anchor moveWithCells="1">
                  <from>
                    <xdr:col>3</xdr:col>
                    <xdr:colOff>2667000</xdr:colOff>
                    <xdr:row>56</xdr:row>
                    <xdr:rowOff>0</xdr:rowOff>
                  </from>
                  <to>
                    <xdr:col>9</xdr:col>
                    <xdr:colOff>0</xdr:colOff>
                    <xdr:row>57</xdr:row>
                    <xdr:rowOff>9525</xdr:rowOff>
                  </to>
                </anchor>
              </controlPr>
            </control>
          </mc:Choice>
        </mc:AlternateContent>
        <mc:AlternateContent xmlns:mc="http://schemas.openxmlformats.org/markup-compatibility/2006">
          <mc:Choice Requires="x14">
            <control shapeId="4339" r:id="rId238" name="Group Box 243">
              <controlPr defaultSize="0" autoFill="0" autoPict="0">
                <anchor moveWithCells="1">
                  <from>
                    <xdr:col>3</xdr:col>
                    <xdr:colOff>2667000</xdr:colOff>
                    <xdr:row>57</xdr:row>
                    <xdr:rowOff>9525</xdr:rowOff>
                  </from>
                  <to>
                    <xdr:col>8</xdr:col>
                    <xdr:colOff>952500</xdr:colOff>
                    <xdr:row>57</xdr:row>
                    <xdr:rowOff>704850</xdr:rowOff>
                  </to>
                </anchor>
              </controlPr>
            </control>
          </mc:Choice>
        </mc:AlternateContent>
        <mc:AlternateContent xmlns:mc="http://schemas.openxmlformats.org/markup-compatibility/2006">
          <mc:Choice Requires="x14">
            <control shapeId="4340" r:id="rId239" name="Group Box 244">
              <controlPr defaultSize="0" autoFill="0" autoPict="0">
                <anchor moveWithCells="1">
                  <from>
                    <xdr:col>4</xdr:col>
                    <xdr:colOff>9525</xdr:colOff>
                    <xdr:row>57</xdr:row>
                    <xdr:rowOff>704850</xdr:rowOff>
                  </from>
                  <to>
                    <xdr:col>9</xdr:col>
                    <xdr:colOff>9525</xdr:colOff>
                    <xdr:row>58</xdr:row>
                    <xdr:rowOff>714375</xdr:rowOff>
                  </to>
                </anchor>
              </controlPr>
            </control>
          </mc:Choice>
        </mc:AlternateContent>
        <mc:AlternateContent xmlns:mc="http://schemas.openxmlformats.org/markup-compatibility/2006">
          <mc:Choice Requires="x14">
            <control shapeId="4341" r:id="rId240" name="Option Button 245">
              <controlPr defaultSize="0" autoFill="0" autoLine="0" autoPict="0">
                <anchor moveWithCells="1">
                  <from>
                    <xdr:col>4</xdr:col>
                    <xdr:colOff>314325</xdr:colOff>
                    <xdr:row>56</xdr:row>
                    <xdr:rowOff>400050</xdr:rowOff>
                  </from>
                  <to>
                    <xdr:col>4</xdr:col>
                    <xdr:colOff>647700</xdr:colOff>
                    <xdr:row>56</xdr:row>
                    <xdr:rowOff>628650</xdr:rowOff>
                  </to>
                </anchor>
              </controlPr>
            </control>
          </mc:Choice>
        </mc:AlternateContent>
        <mc:AlternateContent xmlns:mc="http://schemas.openxmlformats.org/markup-compatibility/2006">
          <mc:Choice Requires="x14">
            <control shapeId="4342" r:id="rId241" name="Option Button 246">
              <controlPr defaultSize="0" autoFill="0" autoLine="0" autoPict="0">
                <anchor moveWithCells="1">
                  <from>
                    <xdr:col>5</xdr:col>
                    <xdr:colOff>314325</xdr:colOff>
                    <xdr:row>56</xdr:row>
                    <xdr:rowOff>400050</xdr:rowOff>
                  </from>
                  <to>
                    <xdr:col>5</xdr:col>
                    <xdr:colOff>647700</xdr:colOff>
                    <xdr:row>56</xdr:row>
                    <xdr:rowOff>628650</xdr:rowOff>
                  </to>
                </anchor>
              </controlPr>
            </control>
          </mc:Choice>
        </mc:AlternateContent>
        <mc:AlternateContent xmlns:mc="http://schemas.openxmlformats.org/markup-compatibility/2006">
          <mc:Choice Requires="x14">
            <control shapeId="4343" r:id="rId242" name="Option Button 247">
              <controlPr defaultSize="0" autoFill="0" autoLine="0" autoPict="0">
                <anchor moveWithCells="1">
                  <from>
                    <xdr:col>6</xdr:col>
                    <xdr:colOff>314325</xdr:colOff>
                    <xdr:row>56</xdr:row>
                    <xdr:rowOff>400050</xdr:rowOff>
                  </from>
                  <to>
                    <xdr:col>6</xdr:col>
                    <xdr:colOff>647700</xdr:colOff>
                    <xdr:row>56</xdr:row>
                    <xdr:rowOff>628650</xdr:rowOff>
                  </to>
                </anchor>
              </controlPr>
            </control>
          </mc:Choice>
        </mc:AlternateContent>
        <mc:AlternateContent xmlns:mc="http://schemas.openxmlformats.org/markup-compatibility/2006">
          <mc:Choice Requires="x14">
            <control shapeId="4344" r:id="rId243" name="Option Button 248">
              <controlPr defaultSize="0" autoFill="0" autoLine="0" autoPict="0">
                <anchor moveWithCells="1">
                  <from>
                    <xdr:col>7</xdr:col>
                    <xdr:colOff>381000</xdr:colOff>
                    <xdr:row>56</xdr:row>
                    <xdr:rowOff>400050</xdr:rowOff>
                  </from>
                  <to>
                    <xdr:col>7</xdr:col>
                    <xdr:colOff>714375</xdr:colOff>
                    <xdr:row>56</xdr:row>
                    <xdr:rowOff>628650</xdr:rowOff>
                  </to>
                </anchor>
              </controlPr>
            </control>
          </mc:Choice>
        </mc:AlternateContent>
        <mc:AlternateContent xmlns:mc="http://schemas.openxmlformats.org/markup-compatibility/2006">
          <mc:Choice Requires="x14">
            <control shapeId="4345" r:id="rId244" name="Option Button 249">
              <controlPr defaultSize="0" autoFill="0" autoLine="0" autoPict="0">
                <anchor moveWithCells="1">
                  <from>
                    <xdr:col>8</xdr:col>
                    <xdr:colOff>381000</xdr:colOff>
                    <xdr:row>56</xdr:row>
                    <xdr:rowOff>400050</xdr:rowOff>
                  </from>
                  <to>
                    <xdr:col>8</xdr:col>
                    <xdr:colOff>714375</xdr:colOff>
                    <xdr:row>56</xdr:row>
                    <xdr:rowOff>628650</xdr:rowOff>
                  </to>
                </anchor>
              </controlPr>
            </control>
          </mc:Choice>
        </mc:AlternateContent>
        <mc:AlternateContent xmlns:mc="http://schemas.openxmlformats.org/markup-compatibility/2006">
          <mc:Choice Requires="x14">
            <control shapeId="4346" r:id="rId245" name="Option Button 250">
              <controlPr defaultSize="0" autoFill="0" autoLine="0" autoPict="0">
                <anchor moveWithCells="1">
                  <from>
                    <xdr:col>4</xdr:col>
                    <xdr:colOff>314325</xdr:colOff>
                    <xdr:row>57</xdr:row>
                    <xdr:rowOff>400050</xdr:rowOff>
                  </from>
                  <to>
                    <xdr:col>4</xdr:col>
                    <xdr:colOff>647700</xdr:colOff>
                    <xdr:row>57</xdr:row>
                    <xdr:rowOff>628650</xdr:rowOff>
                  </to>
                </anchor>
              </controlPr>
            </control>
          </mc:Choice>
        </mc:AlternateContent>
        <mc:AlternateContent xmlns:mc="http://schemas.openxmlformats.org/markup-compatibility/2006">
          <mc:Choice Requires="x14">
            <control shapeId="4347" r:id="rId246" name="Option Button 251">
              <controlPr defaultSize="0" autoFill="0" autoLine="0" autoPict="0">
                <anchor moveWithCells="1">
                  <from>
                    <xdr:col>5</xdr:col>
                    <xdr:colOff>314325</xdr:colOff>
                    <xdr:row>57</xdr:row>
                    <xdr:rowOff>400050</xdr:rowOff>
                  </from>
                  <to>
                    <xdr:col>5</xdr:col>
                    <xdr:colOff>647700</xdr:colOff>
                    <xdr:row>57</xdr:row>
                    <xdr:rowOff>628650</xdr:rowOff>
                  </to>
                </anchor>
              </controlPr>
            </control>
          </mc:Choice>
        </mc:AlternateContent>
        <mc:AlternateContent xmlns:mc="http://schemas.openxmlformats.org/markup-compatibility/2006">
          <mc:Choice Requires="x14">
            <control shapeId="4348" r:id="rId247" name="Option Button 252">
              <controlPr defaultSize="0" autoFill="0" autoLine="0" autoPict="0">
                <anchor moveWithCells="1">
                  <from>
                    <xdr:col>6</xdr:col>
                    <xdr:colOff>314325</xdr:colOff>
                    <xdr:row>57</xdr:row>
                    <xdr:rowOff>400050</xdr:rowOff>
                  </from>
                  <to>
                    <xdr:col>6</xdr:col>
                    <xdr:colOff>647700</xdr:colOff>
                    <xdr:row>57</xdr:row>
                    <xdr:rowOff>628650</xdr:rowOff>
                  </to>
                </anchor>
              </controlPr>
            </control>
          </mc:Choice>
        </mc:AlternateContent>
        <mc:AlternateContent xmlns:mc="http://schemas.openxmlformats.org/markup-compatibility/2006">
          <mc:Choice Requires="x14">
            <control shapeId="4349" r:id="rId248" name="Option Button 253">
              <controlPr defaultSize="0" autoFill="0" autoLine="0" autoPict="0">
                <anchor moveWithCells="1">
                  <from>
                    <xdr:col>7</xdr:col>
                    <xdr:colOff>381000</xdr:colOff>
                    <xdr:row>57</xdr:row>
                    <xdr:rowOff>400050</xdr:rowOff>
                  </from>
                  <to>
                    <xdr:col>7</xdr:col>
                    <xdr:colOff>714375</xdr:colOff>
                    <xdr:row>57</xdr:row>
                    <xdr:rowOff>628650</xdr:rowOff>
                  </to>
                </anchor>
              </controlPr>
            </control>
          </mc:Choice>
        </mc:AlternateContent>
        <mc:AlternateContent xmlns:mc="http://schemas.openxmlformats.org/markup-compatibility/2006">
          <mc:Choice Requires="x14">
            <control shapeId="4350" r:id="rId249" name="Option Button 254">
              <controlPr defaultSize="0" autoFill="0" autoLine="0" autoPict="0">
                <anchor moveWithCells="1">
                  <from>
                    <xdr:col>8</xdr:col>
                    <xdr:colOff>381000</xdr:colOff>
                    <xdr:row>57</xdr:row>
                    <xdr:rowOff>400050</xdr:rowOff>
                  </from>
                  <to>
                    <xdr:col>8</xdr:col>
                    <xdr:colOff>714375</xdr:colOff>
                    <xdr:row>57</xdr:row>
                    <xdr:rowOff>628650</xdr:rowOff>
                  </to>
                </anchor>
              </controlPr>
            </control>
          </mc:Choice>
        </mc:AlternateContent>
        <mc:AlternateContent xmlns:mc="http://schemas.openxmlformats.org/markup-compatibility/2006">
          <mc:Choice Requires="x14">
            <control shapeId="4351" r:id="rId250" name="Option Button 255">
              <controlPr defaultSize="0" autoFill="0" autoLine="0" autoPict="0">
                <anchor moveWithCells="1">
                  <from>
                    <xdr:col>4</xdr:col>
                    <xdr:colOff>314325</xdr:colOff>
                    <xdr:row>58</xdr:row>
                    <xdr:rowOff>400050</xdr:rowOff>
                  </from>
                  <to>
                    <xdr:col>4</xdr:col>
                    <xdr:colOff>647700</xdr:colOff>
                    <xdr:row>58</xdr:row>
                    <xdr:rowOff>628650</xdr:rowOff>
                  </to>
                </anchor>
              </controlPr>
            </control>
          </mc:Choice>
        </mc:AlternateContent>
        <mc:AlternateContent xmlns:mc="http://schemas.openxmlformats.org/markup-compatibility/2006">
          <mc:Choice Requires="x14">
            <control shapeId="4352" r:id="rId251" name="Option Button 256">
              <controlPr defaultSize="0" autoFill="0" autoLine="0" autoPict="0">
                <anchor moveWithCells="1">
                  <from>
                    <xdr:col>5</xdr:col>
                    <xdr:colOff>314325</xdr:colOff>
                    <xdr:row>58</xdr:row>
                    <xdr:rowOff>400050</xdr:rowOff>
                  </from>
                  <to>
                    <xdr:col>5</xdr:col>
                    <xdr:colOff>647700</xdr:colOff>
                    <xdr:row>58</xdr:row>
                    <xdr:rowOff>628650</xdr:rowOff>
                  </to>
                </anchor>
              </controlPr>
            </control>
          </mc:Choice>
        </mc:AlternateContent>
        <mc:AlternateContent xmlns:mc="http://schemas.openxmlformats.org/markup-compatibility/2006">
          <mc:Choice Requires="x14">
            <control shapeId="4353" r:id="rId252" name="Option Button 257">
              <controlPr defaultSize="0" autoFill="0" autoLine="0" autoPict="0">
                <anchor moveWithCells="1">
                  <from>
                    <xdr:col>6</xdr:col>
                    <xdr:colOff>314325</xdr:colOff>
                    <xdr:row>58</xdr:row>
                    <xdr:rowOff>400050</xdr:rowOff>
                  </from>
                  <to>
                    <xdr:col>6</xdr:col>
                    <xdr:colOff>647700</xdr:colOff>
                    <xdr:row>58</xdr:row>
                    <xdr:rowOff>628650</xdr:rowOff>
                  </to>
                </anchor>
              </controlPr>
            </control>
          </mc:Choice>
        </mc:AlternateContent>
        <mc:AlternateContent xmlns:mc="http://schemas.openxmlformats.org/markup-compatibility/2006">
          <mc:Choice Requires="x14">
            <control shapeId="4354" r:id="rId253" name="Option Button 258">
              <controlPr defaultSize="0" autoFill="0" autoLine="0" autoPict="0">
                <anchor moveWithCells="1">
                  <from>
                    <xdr:col>7</xdr:col>
                    <xdr:colOff>381000</xdr:colOff>
                    <xdr:row>58</xdr:row>
                    <xdr:rowOff>400050</xdr:rowOff>
                  </from>
                  <to>
                    <xdr:col>7</xdr:col>
                    <xdr:colOff>714375</xdr:colOff>
                    <xdr:row>58</xdr:row>
                    <xdr:rowOff>628650</xdr:rowOff>
                  </to>
                </anchor>
              </controlPr>
            </control>
          </mc:Choice>
        </mc:AlternateContent>
        <mc:AlternateContent xmlns:mc="http://schemas.openxmlformats.org/markup-compatibility/2006">
          <mc:Choice Requires="x14">
            <control shapeId="4355" r:id="rId254" name="Option Button 259">
              <controlPr defaultSize="0" autoFill="0" autoLine="0" autoPict="0">
                <anchor moveWithCells="1">
                  <from>
                    <xdr:col>8</xdr:col>
                    <xdr:colOff>381000</xdr:colOff>
                    <xdr:row>58</xdr:row>
                    <xdr:rowOff>400050</xdr:rowOff>
                  </from>
                  <to>
                    <xdr:col>8</xdr:col>
                    <xdr:colOff>714375</xdr:colOff>
                    <xdr:row>58</xdr:row>
                    <xdr:rowOff>628650</xdr:rowOff>
                  </to>
                </anchor>
              </controlPr>
            </control>
          </mc:Choice>
        </mc:AlternateContent>
      </controls>
    </mc:Choice>
  </mc:AlternateContent>
  <extLst>
    <ext xmlns:mx="http://schemas.microsoft.com/office/mac/excel/2008/main" uri="http://schemas.microsoft.com/office/mac/excel/2008/main">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view="pageLayout" workbookViewId="0">
      <selection activeCell="A22" sqref="A22"/>
    </sheetView>
  </sheetViews>
  <sheetFormatPr defaultColWidth="11" defaultRowHeight="12.75" x14ac:dyDescent="0.2"/>
  <cols>
    <col min="1" max="1" width="29.375" style="67" customWidth="1"/>
    <col min="2" max="4" width="13" customWidth="1"/>
    <col min="5" max="5" width="13.125" customWidth="1"/>
    <col min="6" max="7" width="52.25" customWidth="1"/>
    <col min="8" max="8" width="26.125" customWidth="1"/>
  </cols>
  <sheetData>
    <row r="1" spans="1:8" ht="24" customHeight="1" x14ac:dyDescent="0.2">
      <c r="A1" s="177" t="s">
        <v>28</v>
      </c>
      <c r="B1" s="178"/>
      <c r="C1" s="178"/>
      <c r="D1" s="179"/>
      <c r="E1" s="179"/>
      <c r="F1" s="179"/>
      <c r="G1" s="179"/>
      <c r="H1" s="180"/>
    </row>
    <row r="2" spans="1:8" ht="33.950000000000003" customHeight="1" x14ac:dyDescent="0.2">
      <c r="A2" s="40" t="s">
        <v>29</v>
      </c>
      <c r="B2" s="181" t="s">
        <v>30</v>
      </c>
      <c r="C2" s="181"/>
      <c r="D2" s="181" t="s">
        <v>4</v>
      </c>
      <c r="E2" s="182"/>
      <c r="F2" s="183" t="s">
        <v>5</v>
      </c>
      <c r="G2" s="183" t="s">
        <v>6</v>
      </c>
      <c r="H2" s="183" t="s">
        <v>7</v>
      </c>
    </row>
    <row r="3" spans="1:8" ht="33" customHeight="1" x14ac:dyDescent="0.2">
      <c r="A3" s="58"/>
      <c r="B3" s="42" t="s">
        <v>8</v>
      </c>
      <c r="C3" s="42" t="s">
        <v>9</v>
      </c>
      <c r="D3" s="42" t="s">
        <v>521</v>
      </c>
      <c r="E3" s="43" t="s">
        <v>522</v>
      </c>
      <c r="F3" s="184"/>
      <c r="G3" s="184"/>
      <c r="H3" s="184"/>
    </row>
    <row r="4" spans="1:8" ht="83.1" customHeight="1" x14ac:dyDescent="0.2">
      <c r="A4" s="185" t="s">
        <v>10</v>
      </c>
      <c r="B4" s="59"/>
      <c r="C4" s="59"/>
      <c r="D4" s="59"/>
      <c r="E4" s="60"/>
      <c r="F4" s="61"/>
      <c r="G4" s="61"/>
      <c r="H4" s="61"/>
    </row>
    <row r="5" spans="1:8" ht="83.1" customHeight="1" x14ac:dyDescent="0.2">
      <c r="A5" s="186"/>
      <c r="B5" s="59"/>
      <c r="C5" s="59"/>
      <c r="D5" s="59"/>
      <c r="E5" s="60"/>
      <c r="F5" s="61"/>
      <c r="G5" s="61"/>
      <c r="H5" s="61"/>
    </row>
    <row r="6" spans="1:8" ht="83.1" customHeight="1" x14ac:dyDescent="0.2">
      <c r="A6" s="186"/>
      <c r="B6" s="59"/>
      <c r="C6" s="59"/>
      <c r="D6" s="59"/>
      <c r="E6" s="60"/>
      <c r="F6" s="61"/>
      <c r="G6" s="61"/>
      <c r="H6" s="61"/>
    </row>
    <row r="7" spans="1:8" ht="83.1" customHeight="1" x14ac:dyDescent="0.2">
      <c r="A7" s="186"/>
      <c r="B7" s="59"/>
      <c r="C7" s="59"/>
      <c r="D7" s="59"/>
      <c r="E7" s="60"/>
      <c r="F7" s="61"/>
      <c r="G7" s="61"/>
      <c r="H7" s="61"/>
    </row>
    <row r="8" spans="1:8" ht="83.1" customHeight="1" x14ac:dyDescent="0.2">
      <c r="A8" s="187"/>
      <c r="B8" s="24"/>
      <c r="C8" s="24"/>
      <c r="D8" s="25"/>
      <c r="E8" s="25"/>
      <c r="F8" s="26"/>
      <c r="G8" s="26"/>
      <c r="H8" s="26"/>
    </row>
    <row r="9" spans="1:8" ht="83.1" customHeight="1" x14ac:dyDescent="0.2">
      <c r="A9" s="188" t="s">
        <v>11</v>
      </c>
      <c r="B9" s="24"/>
      <c r="C9" s="24"/>
      <c r="D9" s="25"/>
      <c r="E9" s="25"/>
      <c r="F9" s="26"/>
      <c r="G9" s="26"/>
      <c r="H9" s="26"/>
    </row>
    <row r="10" spans="1:8" ht="83.1" customHeight="1" x14ac:dyDescent="0.2">
      <c r="A10" s="189"/>
      <c r="B10" s="24"/>
      <c r="C10" s="24"/>
      <c r="D10" s="25"/>
      <c r="E10" s="25"/>
      <c r="F10" s="26"/>
      <c r="G10" s="26"/>
      <c r="H10" s="26"/>
    </row>
    <row r="11" spans="1:8" ht="83.1" customHeight="1" x14ac:dyDescent="0.2">
      <c r="A11" s="189"/>
      <c r="B11" s="24"/>
      <c r="C11" s="24"/>
      <c r="D11" s="25"/>
      <c r="E11" s="25"/>
      <c r="F11" s="26"/>
      <c r="G11" s="26"/>
      <c r="H11" s="26"/>
    </row>
    <row r="12" spans="1:8" ht="83.1" customHeight="1" x14ac:dyDescent="0.2">
      <c r="A12" s="189"/>
      <c r="B12" s="24"/>
      <c r="C12" s="24"/>
      <c r="D12" s="25"/>
      <c r="E12" s="25"/>
      <c r="F12" s="26"/>
      <c r="G12" s="26"/>
      <c r="H12" s="26"/>
    </row>
    <row r="13" spans="1:8" ht="84.95" customHeight="1" x14ac:dyDescent="0.2">
      <c r="A13" s="175"/>
      <c r="B13" s="24"/>
      <c r="C13" s="24"/>
      <c r="D13" s="25"/>
      <c r="E13" s="25"/>
      <c r="F13" s="26"/>
      <c r="G13" s="26"/>
      <c r="H13" s="26"/>
    </row>
    <row r="14" spans="1:8" ht="83.1" customHeight="1" x14ac:dyDescent="0.2">
      <c r="A14" s="185" t="s">
        <v>12</v>
      </c>
      <c r="B14" s="24"/>
      <c r="C14" s="24"/>
      <c r="D14" s="25"/>
      <c r="E14" s="25"/>
      <c r="F14" s="26"/>
      <c r="G14" s="26"/>
      <c r="H14" s="26"/>
    </row>
    <row r="15" spans="1:8" ht="83.1" customHeight="1" x14ac:dyDescent="0.2">
      <c r="A15" s="189"/>
      <c r="B15" s="24"/>
      <c r="C15" s="24"/>
      <c r="D15" s="25"/>
      <c r="E15" s="25"/>
      <c r="F15" s="26"/>
      <c r="G15" s="26"/>
      <c r="H15" s="26"/>
    </row>
    <row r="16" spans="1:8" ht="83.1" customHeight="1" x14ac:dyDescent="0.2">
      <c r="A16" s="189"/>
      <c r="B16" s="24"/>
      <c r="C16" s="24"/>
      <c r="D16" s="25"/>
      <c r="E16" s="25"/>
      <c r="F16" s="26"/>
      <c r="G16" s="26"/>
      <c r="H16" s="26"/>
    </row>
    <row r="17" spans="1:8" ht="83.1" customHeight="1" x14ac:dyDescent="0.2">
      <c r="A17" s="189"/>
      <c r="B17" s="24"/>
      <c r="C17" s="24"/>
      <c r="D17" s="25"/>
      <c r="E17" s="25"/>
      <c r="F17" s="26"/>
      <c r="G17" s="26"/>
      <c r="H17" s="26"/>
    </row>
    <row r="18" spans="1:8" ht="83.1" customHeight="1" x14ac:dyDescent="0.2">
      <c r="A18" s="175"/>
      <c r="B18" s="24"/>
      <c r="C18" s="24"/>
      <c r="D18" s="25"/>
      <c r="E18" s="25"/>
      <c r="F18" s="26"/>
      <c r="G18" s="26"/>
      <c r="H18" s="26"/>
    </row>
    <row r="19" spans="1:8" ht="114.95" customHeight="1" x14ac:dyDescent="0.2">
      <c r="A19" s="58" t="s">
        <v>13</v>
      </c>
      <c r="B19" s="62"/>
      <c r="C19" s="62"/>
      <c r="D19" s="63"/>
      <c r="E19" s="63"/>
      <c r="F19" s="64"/>
      <c r="G19" s="64"/>
      <c r="H19" s="64"/>
    </row>
    <row r="20" spans="1:8" ht="84.95" customHeight="1" x14ac:dyDescent="0.2">
      <c r="A20" s="190"/>
      <c r="B20" s="191"/>
      <c r="C20" s="191"/>
      <c r="D20" s="191"/>
      <c r="E20" s="191"/>
      <c r="F20" s="191"/>
      <c r="G20" s="191"/>
      <c r="H20" s="191"/>
    </row>
    <row r="21" spans="1:8" ht="48.95" customHeight="1" x14ac:dyDescent="0.2">
      <c r="A21" s="65" t="s">
        <v>14</v>
      </c>
      <c r="B21" s="192" t="s">
        <v>31</v>
      </c>
      <c r="C21" s="193"/>
      <c r="D21" s="193"/>
      <c r="E21" s="151"/>
      <c r="F21" s="151"/>
      <c r="G21" s="151"/>
      <c r="H21" s="151"/>
    </row>
    <row r="22" spans="1:8" ht="72" customHeight="1" x14ac:dyDescent="0.2">
      <c r="A22" s="40" t="s">
        <v>32</v>
      </c>
      <c r="B22" s="125" t="s">
        <v>33</v>
      </c>
      <c r="C22" s="125"/>
      <c r="D22" s="125"/>
      <c r="E22" s="125" t="s">
        <v>34</v>
      </c>
      <c r="F22" s="125"/>
      <c r="G22" s="176" t="s">
        <v>0</v>
      </c>
      <c r="H22" s="155"/>
    </row>
    <row r="23" spans="1:8" ht="72" customHeight="1" x14ac:dyDescent="0.2">
      <c r="A23" s="28"/>
      <c r="B23" s="194"/>
      <c r="C23" s="194"/>
      <c r="D23" s="194"/>
      <c r="E23" s="132"/>
      <c r="F23" s="132"/>
      <c r="G23" s="132"/>
      <c r="H23" s="132"/>
    </row>
    <row r="24" spans="1:8" ht="72" customHeight="1" x14ac:dyDescent="0.2">
      <c r="A24" s="28"/>
      <c r="B24" s="194"/>
      <c r="C24" s="194"/>
      <c r="D24" s="194"/>
      <c r="E24" s="132"/>
      <c r="F24" s="132"/>
      <c r="G24" s="132"/>
      <c r="H24" s="132"/>
    </row>
    <row r="25" spans="1:8" ht="72" customHeight="1" x14ac:dyDescent="0.2">
      <c r="A25" s="28"/>
      <c r="B25" s="194"/>
      <c r="C25" s="194"/>
      <c r="D25" s="194"/>
      <c r="E25" s="132"/>
      <c r="F25" s="132"/>
      <c r="G25" s="132"/>
      <c r="H25" s="132"/>
    </row>
    <row r="26" spans="1:8" ht="72" customHeight="1" x14ac:dyDescent="0.2">
      <c r="A26" s="28"/>
      <c r="B26" s="194"/>
      <c r="C26" s="194"/>
      <c r="D26" s="194"/>
      <c r="E26" s="132"/>
      <c r="F26" s="132"/>
      <c r="G26" s="132"/>
      <c r="H26" s="132"/>
    </row>
    <row r="27" spans="1:8" ht="72" customHeight="1" x14ac:dyDescent="0.2">
      <c r="A27" s="28"/>
      <c r="B27" s="194"/>
      <c r="C27" s="194"/>
      <c r="D27" s="194"/>
      <c r="E27" s="132"/>
      <c r="F27" s="132"/>
      <c r="G27" s="132"/>
      <c r="H27" s="132"/>
    </row>
    <row r="28" spans="1:8" ht="72" customHeight="1" x14ac:dyDescent="0.2">
      <c r="A28" s="28"/>
      <c r="B28" s="194"/>
      <c r="C28" s="194"/>
      <c r="D28" s="194"/>
      <c r="E28" s="132"/>
      <c r="F28" s="132"/>
      <c r="G28" s="132"/>
      <c r="H28" s="132"/>
    </row>
    <row r="29" spans="1:8" ht="72" customHeight="1" x14ac:dyDescent="0.2">
      <c r="A29" s="28"/>
      <c r="B29" s="194"/>
      <c r="C29" s="194"/>
      <c r="D29" s="194"/>
      <c r="E29" s="132"/>
      <c r="F29" s="132"/>
      <c r="G29" s="132"/>
      <c r="H29" s="132"/>
    </row>
    <row r="30" spans="1:8" ht="72" customHeight="1" x14ac:dyDescent="0.2">
      <c r="A30" s="28"/>
      <c r="B30" s="194"/>
      <c r="C30" s="194"/>
      <c r="D30" s="194"/>
      <c r="E30" s="132"/>
      <c r="F30" s="132"/>
      <c r="G30" s="132"/>
      <c r="H30" s="132"/>
    </row>
    <row r="31" spans="1:8" ht="72" customHeight="1" x14ac:dyDescent="0.2">
      <c r="A31" s="28"/>
      <c r="B31" s="194"/>
      <c r="C31" s="194"/>
      <c r="D31" s="194"/>
      <c r="E31" s="132"/>
      <c r="F31" s="132"/>
      <c r="G31" s="132"/>
      <c r="H31" s="132"/>
    </row>
    <row r="32" spans="1:8" ht="72" customHeight="1" x14ac:dyDescent="0.2">
      <c r="A32" s="28"/>
      <c r="B32" s="195"/>
      <c r="C32" s="194"/>
      <c r="D32" s="194"/>
      <c r="E32" s="132"/>
      <c r="F32" s="132"/>
      <c r="G32" s="132"/>
      <c r="H32" s="132"/>
    </row>
    <row r="33" spans="1:8" ht="72" customHeight="1" x14ac:dyDescent="0.2">
      <c r="A33" s="28"/>
      <c r="B33" s="194"/>
      <c r="C33" s="194"/>
      <c r="D33" s="194"/>
      <c r="E33" s="132"/>
      <c r="F33" s="132"/>
      <c r="G33" s="132"/>
      <c r="H33" s="132"/>
    </row>
    <row r="34" spans="1:8" ht="72" customHeight="1" x14ac:dyDescent="0.2">
      <c r="A34" s="28"/>
      <c r="B34" s="194"/>
      <c r="C34" s="194"/>
      <c r="D34" s="194"/>
      <c r="E34" s="132"/>
      <c r="F34" s="132"/>
      <c r="G34" s="132"/>
      <c r="H34" s="132"/>
    </row>
    <row r="35" spans="1:8" ht="72" customHeight="1" x14ac:dyDescent="0.2">
      <c r="A35" s="28"/>
      <c r="B35" s="194"/>
      <c r="C35" s="194"/>
      <c r="D35" s="194"/>
      <c r="E35" s="132"/>
      <c r="F35" s="132"/>
      <c r="G35" s="132"/>
      <c r="H35" s="132"/>
    </row>
    <row r="36" spans="1:8" ht="72" customHeight="1" x14ac:dyDescent="0.2">
      <c r="A36" s="41"/>
      <c r="B36" s="200"/>
      <c r="C36" s="200"/>
      <c r="D36" s="200"/>
      <c r="E36" s="132"/>
      <c r="F36" s="132"/>
      <c r="G36" s="132"/>
      <c r="H36" s="132"/>
    </row>
    <row r="37" spans="1:8" ht="66" customHeight="1" x14ac:dyDescent="0.2">
      <c r="A37" s="196"/>
      <c r="B37" s="197"/>
      <c r="C37" s="197"/>
      <c r="D37" s="197"/>
      <c r="E37" s="197"/>
      <c r="F37" s="197"/>
      <c r="G37" s="197"/>
      <c r="H37" s="197"/>
    </row>
    <row r="38" spans="1:8" ht="51" customHeight="1" x14ac:dyDescent="0.2">
      <c r="A38" s="40" t="s">
        <v>1</v>
      </c>
      <c r="B38" s="198"/>
      <c r="C38" s="199"/>
      <c r="D38" s="199"/>
      <c r="E38" s="155"/>
      <c r="F38" s="155"/>
      <c r="G38" s="155"/>
      <c r="H38" s="155"/>
    </row>
    <row r="39" spans="1:8" ht="200.1" customHeight="1" x14ac:dyDescent="0.2">
      <c r="A39" s="66" t="s">
        <v>2</v>
      </c>
      <c r="B39" s="200"/>
      <c r="C39" s="201"/>
      <c r="D39" s="201"/>
      <c r="E39" s="202"/>
      <c r="F39" s="202"/>
      <c r="G39" s="202"/>
      <c r="H39" s="202"/>
    </row>
    <row r="40" spans="1:8" ht="200.1" customHeight="1" x14ac:dyDescent="0.2">
      <c r="A40" s="66" t="s">
        <v>3</v>
      </c>
      <c r="B40" s="200"/>
      <c r="C40" s="201"/>
      <c r="D40" s="201"/>
      <c r="E40" s="203"/>
      <c r="F40" s="203"/>
      <c r="G40" s="203"/>
      <c r="H40" s="203"/>
    </row>
    <row r="41" spans="1:8" x14ac:dyDescent="0.2">
      <c r="B41" s="68"/>
    </row>
  </sheetData>
  <mergeCells count="60">
    <mergeCell ref="A37:H37"/>
    <mergeCell ref="B38:H38"/>
    <mergeCell ref="B39:H39"/>
    <mergeCell ref="B40:H40"/>
    <mergeCell ref="B35:D35"/>
    <mergeCell ref="E35:F35"/>
    <mergeCell ref="G35:H35"/>
    <mergeCell ref="B36:D36"/>
    <mergeCell ref="E36:F36"/>
    <mergeCell ref="G36:H36"/>
    <mergeCell ref="B33:D33"/>
    <mergeCell ref="E33:F33"/>
    <mergeCell ref="G33:H33"/>
    <mergeCell ref="B34:D34"/>
    <mergeCell ref="E34:F34"/>
    <mergeCell ref="G34:H34"/>
    <mergeCell ref="B31:D31"/>
    <mergeCell ref="E31:F31"/>
    <mergeCell ref="G31:H31"/>
    <mergeCell ref="B32:D32"/>
    <mergeCell ref="E32:F32"/>
    <mergeCell ref="G32:H32"/>
    <mergeCell ref="B29:D29"/>
    <mergeCell ref="E29:F29"/>
    <mergeCell ref="G29:H29"/>
    <mergeCell ref="B30:D30"/>
    <mergeCell ref="E30:F30"/>
    <mergeCell ref="G30:H30"/>
    <mergeCell ref="B27:D27"/>
    <mergeCell ref="E27:F27"/>
    <mergeCell ref="G27:H27"/>
    <mergeCell ref="B28:D28"/>
    <mergeCell ref="E28:F28"/>
    <mergeCell ref="G28:H28"/>
    <mergeCell ref="B25:D25"/>
    <mergeCell ref="E25:F25"/>
    <mergeCell ref="G25:H25"/>
    <mergeCell ref="B26:D26"/>
    <mergeCell ref="E26:F26"/>
    <mergeCell ref="G26:H26"/>
    <mergeCell ref="B23:D23"/>
    <mergeCell ref="E23:F23"/>
    <mergeCell ref="G23:H23"/>
    <mergeCell ref="B24:D24"/>
    <mergeCell ref="E24:F24"/>
    <mergeCell ref="G24:H24"/>
    <mergeCell ref="B22:D22"/>
    <mergeCell ref="E22:F22"/>
    <mergeCell ref="G22:H22"/>
    <mergeCell ref="A1:H1"/>
    <mergeCell ref="B2:C2"/>
    <mergeCell ref="D2:E2"/>
    <mergeCell ref="F2:F3"/>
    <mergeCell ref="G2:G3"/>
    <mergeCell ref="H2:H3"/>
    <mergeCell ref="A4:A8"/>
    <mergeCell ref="A9:A13"/>
    <mergeCell ref="A14:A18"/>
    <mergeCell ref="A20:H20"/>
    <mergeCell ref="B21:H21"/>
  </mergeCells>
  <phoneticPr fontId="3" type="noConversion"/>
  <pageMargins left="0.41000000000000009" right="0.75000000000000011" top="0.95000000000000007" bottom="1" header="0.5" footer="0.5"/>
  <pageSetup paperSize="10" scale="45" orientation="landscape" horizontalDpi="4294967292" verticalDpi="4294967292" r:id="rId1"/>
  <headerFooter>
    <oddHeader>&amp;L&amp;G&amp;C&amp;R</oddHeader>
  </headerFooter>
  <rowBreaks count="2" manualBreakCount="2">
    <brk id="13" max="7" man="1"/>
    <brk id="20" max="7" man="1"/>
  </rowBreaks>
  <legacyDrawingHF r:id="rId2"/>
  <extLst>
    <ext xmlns:mx="http://schemas.microsoft.com/office/mac/excel/2008/main" uri="http://schemas.microsoft.com/office/mac/excel/2008/main">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workbookViewId="0">
      <selection activeCell="A41" sqref="A41"/>
    </sheetView>
  </sheetViews>
  <sheetFormatPr defaultColWidth="11" defaultRowHeight="12.75" x14ac:dyDescent="0.2"/>
  <cols>
    <col min="1" max="1" width="13.875" style="8" customWidth="1"/>
    <col min="2" max="2" width="9.75" style="92" customWidth="1"/>
    <col min="3" max="3" width="17.125" customWidth="1"/>
  </cols>
  <sheetData>
    <row r="1" spans="1:11" s="91" customFormat="1" ht="51" x14ac:dyDescent="0.2">
      <c r="A1" s="89" t="s">
        <v>322</v>
      </c>
      <c r="B1" s="88"/>
      <c r="C1" s="90" t="s">
        <v>323</v>
      </c>
      <c r="D1" s="90"/>
      <c r="E1" s="204" t="s">
        <v>324</v>
      </c>
      <c r="F1" s="205"/>
      <c r="G1" s="205"/>
      <c r="H1" s="206"/>
      <c r="I1" s="90"/>
      <c r="J1" s="90"/>
      <c r="K1" s="90" t="s">
        <v>325</v>
      </c>
    </row>
    <row r="3" spans="1:11" x14ac:dyDescent="0.2">
      <c r="A3" s="8">
        <v>0</v>
      </c>
    </row>
    <row r="4" spans="1:11" x14ac:dyDescent="0.2">
      <c r="A4" s="8">
        <v>0</v>
      </c>
      <c r="B4" s="92" t="s">
        <v>523</v>
      </c>
      <c r="C4">
        <v>0</v>
      </c>
      <c r="E4">
        <f>IF(C4=1,0,0)</f>
        <v>0</v>
      </c>
      <c r="F4">
        <f>IF(C4=2,1,0)</f>
        <v>0</v>
      </c>
      <c r="G4">
        <f>IF(C4=3,2,0)</f>
        <v>0</v>
      </c>
      <c r="H4">
        <f>IF(C4=4,2,0)</f>
        <v>0</v>
      </c>
      <c r="K4">
        <f>SUM(E4:H4)</f>
        <v>0</v>
      </c>
    </row>
    <row r="5" spans="1:11" x14ac:dyDescent="0.2">
      <c r="B5" s="92" t="s">
        <v>524</v>
      </c>
      <c r="C5">
        <v>0</v>
      </c>
      <c r="E5">
        <f>IF(C5=1,0,0)</f>
        <v>0</v>
      </c>
      <c r="F5">
        <f>IF(C5=2,1,0)</f>
        <v>0</v>
      </c>
      <c r="G5">
        <f>IF(C5=3,3,0)</f>
        <v>0</v>
      </c>
      <c r="K5">
        <f>SUM(E5:G5)</f>
        <v>0</v>
      </c>
    </row>
    <row r="6" spans="1:11" x14ac:dyDescent="0.2">
      <c r="B6" s="92" t="s">
        <v>525</v>
      </c>
      <c r="C6">
        <v>0</v>
      </c>
      <c r="E6">
        <f>IF(C6=1,1,0)</f>
        <v>0</v>
      </c>
      <c r="F6">
        <f>IF(C6=2,0,0)</f>
        <v>0</v>
      </c>
      <c r="G6">
        <f>IF(C6=3,0,0)</f>
        <v>0</v>
      </c>
      <c r="K6">
        <f>SUM(E6:G6)</f>
        <v>0</v>
      </c>
    </row>
    <row r="7" spans="1:11" x14ac:dyDescent="0.2">
      <c r="A7" s="8">
        <v>0</v>
      </c>
      <c r="B7" s="92" t="s">
        <v>526</v>
      </c>
      <c r="C7">
        <v>0</v>
      </c>
      <c r="E7">
        <f>IF(C7=1,0,0)</f>
        <v>0</v>
      </c>
      <c r="F7">
        <f>IF(C7=2,0,0)</f>
        <v>0</v>
      </c>
      <c r="G7">
        <f>IF(C7=3,1,0)</f>
        <v>0</v>
      </c>
      <c r="H7">
        <f>IF(C7=4,2,0)</f>
        <v>0</v>
      </c>
      <c r="I7">
        <f>IF(C7=5,3,0)</f>
        <v>0</v>
      </c>
      <c r="K7">
        <f>SUM(E7:I7)</f>
        <v>0</v>
      </c>
    </row>
    <row r="8" spans="1:11" x14ac:dyDescent="0.2">
      <c r="A8" s="8">
        <v>0</v>
      </c>
      <c r="B8" s="92" t="s">
        <v>527</v>
      </c>
      <c r="C8">
        <v>0</v>
      </c>
      <c r="E8">
        <f>IF(C8=1,0,0)</f>
        <v>0</v>
      </c>
      <c r="F8">
        <f>IF(C8=2,0,0)</f>
        <v>0</v>
      </c>
      <c r="G8">
        <f>IF(C8=3,1,0)</f>
        <v>0</v>
      </c>
      <c r="H8">
        <f>IF(C8=4,2,0)</f>
        <v>0</v>
      </c>
      <c r="I8">
        <f>IF(C8=5,3,0)</f>
        <v>0</v>
      </c>
      <c r="K8">
        <f>SUM(E8:I8)</f>
        <v>0</v>
      </c>
    </row>
    <row r="9" spans="1:11" x14ac:dyDescent="0.2">
      <c r="B9" s="92" t="s">
        <v>528</v>
      </c>
      <c r="C9">
        <v>0</v>
      </c>
      <c r="E9">
        <f>IF(C9=1,0,0)</f>
        <v>0</v>
      </c>
      <c r="F9">
        <f>IF(C9=2,0,0)</f>
        <v>0</v>
      </c>
      <c r="G9">
        <f>IF(C9=3,1,0)</f>
        <v>0</v>
      </c>
      <c r="H9">
        <f>IF(C9=4,2,0)</f>
        <v>0</v>
      </c>
      <c r="I9">
        <f>IF(C9=5,3,0)</f>
        <v>0</v>
      </c>
      <c r="K9">
        <f>SUM(E9:I9)</f>
        <v>0</v>
      </c>
    </row>
    <row r="10" spans="1:11" x14ac:dyDescent="0.2">
      <c r="B10" s="92" t="s">
        <v>529</v>
      </c>
      <c r="C10">
        <v>0</v>
      </c>
      <c r="E10">
        <f>IF(C10=1,0,0)</f>
        <v>0</v>
      </c>
      <c r="F10">
        <f>IF(C10=2,0,0)</f>
        <v>0</v>
      </c>
      <c r="G10">
        <f>IF(C10=3,1,0)</f>
        <v>0</v>
      </c>
      <c r="H10">
        <f>IF(C10=4,2,0)</f>
        <v>0</v>
      </c>
      <c r="I10">
        <f>IF(C10=5,3,0)</f>
        <v>0</v>
      </c>
      <c r="K10">
        <f>SUM(E10:I10)</f>
        <v>0</v>
      </c>
    </row>
    <row r="13" spans="1:11" x14ac:dyDescent="0.2">
      <c r="A13" s="8">
        <v>0</v>
      </c>
      <c r="B13" s="92" t="s">
        <v>530</v>
      </c>
      <c r="C13">
        <v>0</v>
      </c>
      <c r="E13">
        <f>IF(C13=1,0,0)</f>
        <v>0</v>
      </c>
      <c r="F13">
        <f>IF(C13=2,1,0)</f>
        <v>0</v>
      </c>
      <c r="G13">
        <f>IF(C13=3,2,0)</f>
        <v>0</v>
      </c>
      <c r="H13">
        <f>IF(C13=4,2,0)</f>
        <v>0</v>
      </c>
      <c r="K13">
        <f>SUM(E13:H13)</f>
        <v>0</v>
      </c>
    </row>
    <row r="14" spans="1:11" x14ac:dyDescent="0.2">
      <c r="A14" s="8">
        <v>0</v>
      </c>
      <c r="B14" s="92" t="s">
        <v>531</v>
      </c>
      <c r="C14">
        <v>0</v>
      </c>
      <c r="E14">
        <f>IF(C14=1,0,0)</f>
        <v>0</v>
      </c>
      <c r="F14">
        <f>IF(C14=2,0,0)</f>
        <v>0</v>
      </c>
      <c r="G14">
        <f>IF(C14=3,1,0)</f>
        <v>0</v>
      </c>
      <c r="H14">
        <f>IF(C14=4,2,0)</f>
        <v>0</v>
      </c>
      <c r="I14">
        <f>IF(C14=5,4,0)</f>
        <v>0</v>
      </c>
      <c r="J14">
        <f>IF(C14=6,1,0)</f>
        <v>0</v>
      </c>
      <c r="K14">
        <f>SUM(E14:J14)</f>
        <v>0</v>
      </c>
    </row>
    <row r="15" spans="1:11" x14ac:dyDescent="0.2">
      <c r="A15" s="8">
        <v>0</v>
      </c>
    </row>
    <row r="16" spans="1:11" x14ac:dyDescent="0.2">
      <c r="A16" s="8">
        <v>0</v>
      </c>
    </row>
    <row r="17" spans="1:11" x14ac:dyDescent="0.2">
      <c r="A17" s="8">
        <v>0</v>
      </c>
      <c r="B17" s="92" t="s">
        <v>532</v>
      </c>
      <c r="C17">
        <v>0</v>
      </c>
      <c r="E17">
        <f>IF(C17=1,0,0)</f>
        <v>0</v>
      </c>
      <c r="F17">
        <f>IF(C17=2,1,0)</f>
        <v>0</v>
      </c>
      <c r="G17">
        <f>IF(C17=3,2,0)</f>
        <v>0</v>
      </c>
      <c r="H17">
        <f>IF(C17=4,2,0)</f>
        <v>0</v>
      </c>
      <c r="K17">
        <f>SUM(E17:H17)</f>
        <v>0</v>
      </c>
    </row>
    <row r="18" spans="1:11" x14ac:dyDescent="0.2">
      <c r="A18" s="8">
        <v>0</v>
      </c>
      <c r="B18" s="92" t="s">
        <v>533</v>
      </c>
      <c r="C18">
        <v>0</v>
      </c>
      <c r="E18">
        <f>IF(C18=1,0,0)</f>
        <v>0</v>
      </c>
      <c r="F18">
        <f>IF(C18=2,0,0)</f>
        <v>0</v>
      </c>
      <c r="G18">
        <f>IF(C18=3,1,0)</f>
        <v>0</v>
      </c>
      <c r="H18">
        <f>IF(C18=4,2,0)</f>
        <v>0</v>
      </c>
      <c r="I18">
        <f>IF(C18=5,3,0)</f>
        <v>0</v>
      </c>
      <c r="K18">
        <f>SUM(E18:I18)</f>
        <v>0</v>
      </c>
    </row>
    <row r="19" spans="1:11" x14ac:dyDescent="0.2">
      <c r="A19" s="8">
        <v>0</v>
      </c>
      <c r="B19" s="92" t="s">
        <v>534</v>
      </c>
      <c r="C19">
        <v>0</v>
      </c>
      <c r="E19">
        <f>IF(C19=1,0,0)</f>
        <v>0</v>
      </c>
      <c r="F19">
        <f>IF(C19=2,0,0)</f>
        <v>0</v>
      </c>
      <c r="G19">
        <f>IF(C19=3,1,0)</f>
        <v>0</v>
      </c>
      <c r="H19">
        <f>IF(C19=4,2,0)</f>
        <v>0</v>
      </c>
      <c r="I19">
        <f>IF(C19=5,3,0)</f>
        <v>0</v>
      </c>
      <c r="K19">
        <f>SUM(E19:I19)</f>
        <v>0</v>
      </c>
    </row>
    <row r="20" spans="1:11" x14ac:dyDescent="0.2">
      <c r="A20" s="8">
        <v>0</v>
      </c>
      <c r="B20" s="92" t="s">
        <v>535</v>
      </c>
      <c r="C20">
        <v>0</v>
      </c>
      <c r="E20">
        <f>IF(C20=1,0,0)</f>
        <v>0</v>
      </c>
      <c r="F20">
        <f>IF(C20=2,0,0)</f>
        <v>0</v>
      </c>
      <c r="G20">
        <f>IF(C20=3,1,0)</f>
        <v>0</v>
      </c>
      <c r="H20">
        <f>IF(C20=4,2,0)</f>
        <v>0</v>
      </c>
      <c r="I20">
        <f>IF(C20=5,3,0)</f>
        <v>0</v>
      </c>
      <c r="J20">
        <f>IF(C20=6,1,0)</f>
        <v>0</v>
      </c>
      <c r="K20">
        <f>SUM(E20:J20)</f>
        <v>0</v>
      </c>
    </row>
    <row r="21" spans="1:11" x14ac:dyDescent="0.2">
      <c r="A21" s="8">
        <v>0</v>
      </c>
    </row>
    <row r="22" spans="1:11" x14ac:dyDescent="0.2">
      <c r="A22" s="8">
        <v>0</v>
      </c>
    </row>
    <row r="23" spans="1:11" x14ac:dyDescent="0.2">
      <c r="A23" s="8">
        <v>0</v>
      </c>
      <c r="B23" s="92" t="s">
        <v>536</v>
      </c>
      <c r="C23">
        <v>0</v>
      </c>
      <c r="E23">
        <f>IF(C23=1,0,0)</f>
        <v>0</v>
      </c>
      <c r="F23">
        <f>IF(C23=2,1,0)</f>
        <v>0</v>
      </c>
      <c r="G23">
        <f>IF(C23=3,2,0)</f>
        <v>0</v>
      </c>
      <c r="H23">
        <f>IF(C23=4,2,0)</f>
        <v>0</v>
      </c>
      <c r="K23">
        <f>SUM(E23:H23)</f>
        <v>0</v>
      </c>
    </row>
    <row r="24" spans="1:11" x14ac:dyDescent="0.2">
      <c r="A24" s="8">
        <v>0</v>
      </c>
      <c r="B24" s="92" t="s">
        <v>537</v>
      </c>
      <c r="C24">
        <v>0</v>
      </c>
      <c r="E24">
        <f>IF(C24=1,0,0)</f>
        <v>0</v>
      </c>
      <c r="F24">
        <f>IF(C24=2,0,0)</f>
        <v>0</v>
      </c>
      <c r="G24">
        <f>IF(C24=3,1,0)</f>
        <v>0</v>
      </c>
      <c r="H24">
        <f>IF(C24=4,2,0)</f>
        <v>0</v>
      </c>
      <c r="I24">
        <f>IF(C24=5,3,0)</f>
        <v>0</v>
      </c>
      <c r="K24">
        <f>SUM(E24:I24)</f>
        <v>0</v>
      </c>
    </row>
    <row r="25" spans="1:11" x14ac:dyDescent="0.2">
      <c r="B25" s="92" t="s">
        <v>538</v>
      </c>
      <c r="C25">
        <v>0</v>
      </c>
      <c r="E25">
        <f>IF(C25=1,2,0)</f>
        <v>0</v>
      </c>
      <c r="F25">
        <f>IF(C25=2,0,0)</f>
        <v>0</v>
      </c>
      <c r="K25">
        <f>SUM(E25:F25)</f>
        <v>0</v>
      </c>
    </row>
    <row r="26" spans="1:11" x14ac:dyDescent="0.2">
      <c r="B26" s="92" t="s">
        <v>539</v>
      </c>
      <c r="C26">
        <v>0</v>
      </c>
      <c r="E26">
        <f>IF(C26=1,0,0)</f>
        <v>0</v>
      </c>
      <c r="F26">
        <f>IF(C26=2,0,0)</f>
        <v>0</v>
      </c>
      <c r="G26">
        <f>IF(C26=3,1,0)</f>
        <v>0</v>
      </c>
      <c r="H26">
        <f>IF(C26=4,2,0)</f>
        <v>0</v>
      </c>
      <c r="I26">
        <f>IF(C26=5,3,0)</f>
        <v>0</v>
      </c>
      <c r="K26">
        <f>SUM(E26:I26)</f>
        <v>0</v>
      </c>
    </row>
    <row r="27" spans="1:11" x14ac:dyDescent="0.2">
      <c r="A27" s="8">
        <v>0</v>
      </c>
    </row>
    <row r="28" spans="1:11" x14ac:dyDescent="0.2">
      <c r="A28" s="8">
        <v>0</v>
      </c>
    </row>
    <row r="29" spans="1:11" x14ac:dyDescent="0.2">
      <c r="A29" s="8">
        <v>0</v>
      </c>
      <c r="B29" s="92" t="s">
        <v>540</v>
      </c>
      <c r="C29">
        <v>0</v>
      </c>
      <c r="E29">
        <f>IF(C29=1,0,0)</f>
        <v>0</v>
      </c>
      <c r="F29">
        <f>IF(C29=2,1,0)</f>
        <v>0</v>
      </c>
      <c r="G29">
        <f>IF(C29=3,2,0)</f>
        <v>0</v>
      </c>
      <c r="H29">
        <f>IF(C29=4,2,0)</f>
        <v>0</v>
      </c>
      <c r="K29">
        <f>SUM(E29:H29)</f>
        <v>0</v>
      </c>
    </row>
    <row r="30" spans="1:11" x14ac:dyDescent="0.2">
      <c r="A30" s="8">
        <v>0</v>
      </c>
      <c r="B30" s="92" t="s">
        <v>541</v>
      </c>
      <c r="C30">
        <v>0</v>
      </c>
      <c r="E30">
        <f>IF(C30=1,0,0)</f>
        <v>0</v>
      </c>
      <c r="F30">
        <f>IF(C30=2,0,0)</f>
        <v>0</v>
      </c>
      <c r="G30">
        <f>IF(C30=3,1,0)</f>
        <v>0</v>
      </c>
      <c r="H30">
        <f>IF(C30=4,2,0)</f>
        <v>0</v>
      </c>
      <c r="I30">
        <f>IF(C30=5,3,0)</f>
        <v>0</v>
      </c>
      <c r="K30">
        <f>SUM(E30:I30)</f>
        <v>0</v>
      </c>
    </row>
    <row r="31" spans="1:11" x14ac:dyDescent="0.2">
      <c r="A31" s="8">
        <v>0</v>
      </c>
    </row>
    <row r="32" spans="1:11" x14ac:dyDescent="0.2">
      <c r="A32" s="8">
        <v>0</v>
      </c>
    </row>
    <row r="33" spans="1:11" x14ac:dyDescent="0.2">
      <c r="A33" s="8">
        <v>0</v>
      </c>
      <c r="B33" s="92" t="s">
        <v>542</v>
      </c>
      <c r="C33">
        <v>0</v>
      </c>
      <c r="E33">
        <f t="shared" ref="E33:E53" si="0">IF(C33=1,0,0)</f>
        <v>0</v>
      </c>
      <c r="F33">
        <f>IF(C33=2,2,0)</f>
        <v>0</v>
      </c>
      <c r="G33">
        <f>IF(C33=3,2,0)</f>
        <v>0</v>
      </c>
      <c r="K33">
        <f>SUM(E33:G33)</f>
        <v>0</v>
      </c>
    </row>
    <row r="34" spans="1:11" x14ac:dyDescent="0.2">
      <c r="B34" s="92" t="s">
        <v>543</v>
      </c>
      <c r="C34">
        <v>0</v>
      </c>
      <c r="E34">
        <f t="shared" si="0"/>
        <v>0</v>
      </c>
      <c r="F34">
        <f>IF(C34=2,1,0)</f>
        <v>0</v>
      </c>
      <c r="G34">
        <f>IF(C34=3,2,0)</f>
        <v>0</v>
      </c>
      <c r="H34">
        <f>IF(C34=4,3,0)</f>
        <v>0</v>
      </c>
      <c r="K34">
        <f>SUM(E34:H34)</f>
        <v>0</v>
      </c>
    </row>
    <row r="35" spans="1:11" x14ac:dyDescent="0.2">
      <c r="B35" s="92" t="s">
        <v>544</v>
      </c>
      <c r="C35">
        <v>0</v>
      </c>
      <c r="E35">
        <f t="shared" si="0"/>
        <v>0</v>
      </c>
      <c r="F35">
        <f t="shared" ref="F35:F53" si="1">IF(C35=2,0,0)</f>
        <v>0</v>
      </c>
      <c r="G35">
        <f t="shared" ref="G35:G53" si="2">IF(C35=3,1,0)</f>
        <v>0</v>
      </c>
      <c r="H35">
        <f>IF(C35=4,2,0)</f>
        <v>0</v>
      </c>
      <c r="I35">
        <f>IF(C35=5,3,0)</f>
        <v>0</v>
      </c>
      <c r="K35">
        <f t="shared" ref="K35:K46" si="3">SUM(E35:I35)</f>
        <v>0</v>
      </c>
    </row>
    <row r="36" spans="1:11" x14ac:dyDescent="0.2">
      <c r="B36" s="92" t="s">
        <v>545</v>
      </c>
      <c r="C36">
        <v>0</v>
      </c>
      <c r="E36">
        <f t="shared" si="0"/>
        <v>0</v>
      </c>
      <c r="F36">
        <f t="shared" si="1"/>
        <v>0</v>
      </c>
      <c r="G36">
        <f t="shared" si="2"/>
        <v>0</v>
      </c>
      <c r="H36">
        <f>IF(C36=4,2,0)</f>
        <v>0</v>
      </c>
      <c r="I36">
        <f>IF(C36=5,3,0)</f>
        <v>0</v>
      </c>
      <c r="K36">
        <f t="shared" si="3"/>
        <v>0</v>
      </c>
    </row>
    <row r="37" spans="1:11" x14ac:dyDescent="0.2">
      <c r="A37" s="8">
        <v>0</v>
      </c>
      <c r="B37" s="92" t="s">
        <v>546</v>
      </c>
      <c r="C37">
        <v>0</v>
      </c>
      <c r="E37">
        <f t="shared" si="0"/>
        <v>0</v>
      </c>
      <c r="F37">
        <f t="shared" si="1"/>
        <v>0</v>
      </c>
      <c r="G37">
        <f t="shared" si="2"/>
        <v>0</v>
      </c>
      <c r="H37">
        <f>IF(C37=4,1,0)</f>
        <v>0</v>
      </c>
      <c r="I37">
        <f>IF(C37=5,2,0)</f>
        <v>0</v>
      </c>
      <c r="K37">
        <f t="shared" si="3"/>
        <v>0</v>
      </c>
    </row>
    <row r="38" spans="1:11" x14ac:dyDescent="0.2">
      <c r="A38" s="8">
        <v>0</v>
      </c>
      <c r="B38" s="92" t="s">
        <v>547</v>
      </c>
      <c r="C38">
        <v>0</v>
      </c>
      <c r="E38">
        <f t="shared" si="0"/>
        <v>0</v>
      </c>
      <c r="F38">
        <f t="shared" si="1"/>
        <v>0</v>
      </c>
      <c r="G38">
        <f t="shared" si="2"/>
        <v>0</v>
      </c>
      <c r="H38">
        <f>IF(C38=4,1,0)</f>
        <v>0</v>
      </c>
      <c r="I38">
        <f>IF(C38=5,2,0)</f>
        <v>0</v>
      </c>
      <c r="K38">
        <f t="shared" si="3"/>
        <v>0</v>
      </c>
    </row>
    <row r="39" spans="1:11" x14ac:dyDescent="0.2">
      <c r="B39" s="92" t="s">
        <v>548</v>
      </c>
      <c r="C39">
        <v>0</v>
      </c>
      <c r="E39">
        <f t="shared" si="0"/>
        <v>0</v>
      </c>
      <c r="F39">
        <f t="shared" si="1"/>
        <v>0</v>
      </c>
      <c r="G39">
        <f t="shared" si="2"/>
        <v>0</v>
      </c>
      <c r="H39">
        <f t="shared" ref="H39:H49" si="4">IF(C39=4,2,0)</f>
        <v>0</v>
      </c>
      <c r="I39">
        <f>IF(C39=5,3,0)</f>
        <v>0</v>
      </c>
      <c r="K39">
        <f t="shared" si="3"/>
        <v>0</v>
      </c>
    </row>
    <row r="40" spans="1:11" x14ac:dyDescent="0.2">
      <c r="B40" s="92" t="s">
        <v>549</v>
      </c>
      <c r="C40">
        <v>0</v>
      </c>
      <c r="E40">
        <f t="shared" si="0"/>
        <v>0</v>
      </c>
      <c r="F40">
        <f t="shared" si="1"/>
        <v>0</v>
      </c>
      <c r="G40">
        <f t="shared" si="2"/>
        <v>0</v>
      </c>
      <c r="H40">
        <f t="shared" si="4"/>
        <v>0</v>
      </c>
      <c r="I40">
        <f>IF(C40=5,3,0)</f>
        <v>0</v>
      </c>
      <c r="K40">
        <f t="shared" si="3"/>
        <v>0</v>
      </c>
    </row>
    <row r="41" spans="1:11" x14ac:dyDescent="0.2">
      <c r="A41" s="8">
        <f>SUM(A3:A38)</f>
        <v>0</v>
      </c>
      <c r="B41" s="92" t="s">
        <v>550</v>
      </c>
      <c r="C41">
        <v>0</v>
      </c>
      <c r="E41">
        <f t="shared" si="0"/>
        <v>0</v>
      </c>
      <c r="F41">
        <f t="shared" si="1"/>
        <v>0</v>
      </c>
      <c r="G41">
        <f t="shared" si="2"/>
        <v>0</v>
      </c>
      <c r="H41">
        <f t="shared" si="4"/>
        <v>0</v>
      </c>
      <c r="I41">
        <f>IF(C41=5,3,0)</f>
        <v>0</v>
      </c>
      <c r="K41">
        <f t="shared" si="3"/>
        <v>0</v>
      </c>
    </row>
    <row r="42" spans="1:11" x14ac:dyDescent="0.2">
      <c r="B42" s="92" t="s">
        <v>551</v>
      </c>
      <c r="C42">
        <v>0</v>
      </c>
      <c r="E42">
        <f t="shared" si="0"/>
        <v>0</v>
      </c>
      <c r="F42">
        <f t="shared" si="1"/>
        <v>0</v>
      </c>
      <c r="G42">
        <f t="shared" si="2"/>
        <v>0</v>
      </c>
      <c r="H42">
        <f t="shared" si="4"/>
        <v>0</v>
      </c>
      <c r="I42">
        <f>IF(C42=5,2,0)</f>
        <v>0</v>
      </c>
      <c r="K42">
        <f t="shared" si="3"/>
        <v>0</v>
      </c>
    </row>
    <row r="43" spans="1:11" x14ac:dyDescent="0.2">
      <c r="B43" s="92" t="s">
        <v>552</v>
      </c>
      <c r="C43">
        <v>0</v>
      </c>
      <c r="E43">
        <f t="shared" si="0"/>
        <v>0</v>
      </c>
      <c r="F43">
        <f t="shared" si="1"/>
        <v>0</v>
      </c>
      <c r="G43">
        <f t="shared" si="2"/>
        <v>0</v>
      </c>
      <c r="H43">
        <f t="shared" si="4"/>
        <v>0</v>
      </c>
      <c r="I43">
        <f>IF(C43=5,2,0)</f>
        <v>0</v>
      </c>
      <c r="K43">
        <f t="shared" si="3"/>
        <v>0</v>
      </c>
    </row>
    <row r="44" spans="1:11" x14ac:dyDescent="0.2">
      <c r="B44" s="92" t="s">
        <v>553</v>
      </c>
      <c r="C44">
        <v>0</v>
      </c>
      <c r="E44">
        <f t="shared" si="0"/>
        <v>0</v>
      </c>
      <c r="F44">
        <f t="shared" si="1"/>
        <v>0</v>
      </c>
      <c r="G44">
        <f t="shared" si="2"/>
        <v>0</v>
      </c>
      <c r="H44">
        <f t="shared" si="4"/>
        <v>0</v>
      </c>
      <c r="I44">
        <f>IF(C44=5,2,0)</f>
        <v>0</v>
      </c>
      <c r="K44">
        <f t="shared" si="3"/>
        <v>0</v>
      </c>
    </row>
    <row r="45" spans="1:11" x14ac:dyDescent="0.2">
      <c r="B45" s="92" t="s">
        <v>554</v>
      </c>
      <c r="C45">
        <v>0</v>
      </c>
      <c r="E45">
        <f t="shared" si="0"/>
        <v>0</v>
      </c>
      <c r="F45">
        <f t="shared" si="1"/>
        <v>0</v>
      </c>
      <c r="G45">
        <f t="shared" si="2"/>
        <v>0</v>
      </c>
      <c r="H45">
        <f t="shared" si="4"/>
        <v>0</v>
      </c>
      <c r="I45">
        <f>IF(C45=5,2,0)</f>
        <v>0</v>
      </c>
      <c r="K45">
        <f t="shared" si="3"/>
        <v>0</v>
      </c>
    </row>
    <row r="46" spans="1:11" x14ac:dyDescent="0.2">
      <c r="B46" s="92" t="s">
        <v>555</v>
      </c>
      <c r="C46">
        <v>0</v>
      </c>
      <c r="E46">
        <f t="shared" si="0"/>
        <v>0</v>
      </c>
      <c r="F46">
        <f t="shared" si="1"/>
        <v>0</v>
      </c>
      <c r="G46">
        <f t="shared" si="2"/>
        <v>0</v>
      </c>
      <c r="H46">
        <f t="shared" si="4"/>
        <v>0</v>
      </c>
      <c r="I46">
        <f>IF(C46=5,4,0)</f>
        <v>0</v>
      </c>
      <c r="K46">
        <f t="shared" si="3"/>
        <v>0</v>
      </c>
    </row>
    <row r="47" spans="1:11" x14ac:dyDescent="0.2">
      <c r="B47" s="92" t="s">
        <v>556</v>
      </c>
      <c r="C47">
        <v>0</v>
      </c>
      <c r="E47">
        <f t="shared" si="0"/>
        <v>0</v>
      </c>
      <c r="F47">
        <f t="shared" si="1"/>
        <v>0</v>
      </c>
      <c r="G47">
        <f t="shared" si="2"/>
        <v>0</v>
      </c>
      <c r="H47">
        <f t="shared" si="4"/>
        <v>0</v>
      </c>
      <c r="I47">
        <f>IF(C47=5,3,0)</f>
        <v>0</v>
      </c>
      <c r="J47">
        <f>IF(C47=6,1,0)</f>
        <v>0</v>
      </c>
      <c r="K47">
        <f>SUM(E47:J47)</f>
        <v>0</v>
      </c>
    </row>
    <row r="48" spans="1:11" x14ac:dyDescent="0.2">
      <c r="B48" s="92" t="s">
        <v>557</v>
      </c>
      <c r="C48">
        <v>0</v>
      </c>
      <c r="E48">
        <f t="shared" si="0"/>
        <v>0</v>
      </c>
      <c r="F48">
        <f t="shared" si="1"/>
        <v>0</v>
      </c>
      <c r="G48">
        <f t="shared" si="2"/>
        <v>0</v>
      </c>
      <c r="H48">
        <f t="shared" si="4"/>
        <v>0</v>
      </c>
      <c r="I48">
        <f>IF(C48=5,2,0)</f>
        <v>0</v>
      </c>
      <c r="K48">
        <f>SUM(E48:I48)</f>
        <v>0</v>
      </c>
    </row>
    <row r="49" spans="2:11" x14ac:dyDescent="0.2">
      <c r="B49" s="92" t="s">
        <v>558</v>
      </c>
      <c r="C49">
        <v>0</v>
      </c>
      <c r="E49">
        <f t="shared" si="0"/>
        <v>0</v>
      </c>
      <c r="F49">
        <f t="shared" si="1"/>
        <v>0</v>
      </c>
      <c r="G49">
        <f t="shared" si="2"/>
        <v>0</v>
      </c>
      <c r="H49">
        <f t="shared" si="4"/>
        <v>0</v>
      </c>
      <c r="I49">
        <f>IF(C49=5,3,0)</f>
        <v>0</v>
      </c>
      <c r="K49">
        <f>SUM(E49:I49)</f>
        <v>0</v>
      </c>
    </row>
    <row r="50" spans="2:11" x14ac:dyDescent="0.2">
      <c r="B50" s="92" t="s">
        <v>559</v>
      </c>
      <c r="C50">
        <v>0</v>
      </c>
      <c r="E50">
        <f t="shared" si="0"/>
        <v>0</v>
      </c>
      <c r="F50">
        <f t="shared" si="1"/>
        <v>0</v>
      </c>
      <c r="G50">
        <f t="shared" si="2"/>
        <v>0</v>
      </c>
      <c r="H50">
        <f>IF(C50=4,1,0)</f>
        <v>0</v>
      </c>
      <c r="I50">
        <f>IF(C50=5,2,0)</f>
        <v>0</v>
      </c>
      <c r="J50">
        <f>IF(C50=6,1,0)</f>
        <v>0</v>
      </c>
      <c r="K50">
        <f>SUM(E50:J50)</f>
        <v>0</v>
      </c>
    </row>
    <row r="51" spans="2:11" x14ac:dyDescent="0.2">
      <c r="B51" s="92" t="s">
        <v>560</v>
      </c>
      <c r="C51">
        <v>0</v>
      </c>
      <c r="E51">
        <f t="shared" si="0"/>
        <v>0</v>
      </c>
      <c r="F51">
        <f t="shared" si="1"/>
        <v>0</v>
      </c>
      <c r="G51">
        <f t="shared" si="2"/>
        <v>0</v>
      </c>
      <c r="H51">
        <f>IF(C51=4,2,0)</f>
        <v>0</v>
      </c>
      <c r="I51">
        <f>IF(C51=5,3,0)</f>
        <v>0</v>
      </c>
      <c r="K51">
        <f>SUM(E51:I51)</f>
        <v>0</v>
      </c>
    </row>
    <row r="52" spans="2:11" x14ac:dyDescent="0.2">
      <c r="B52" s="92" t="s">
        <v>561</v>
      </c>
      <c r="C52">
        <v>0</v>
      </c>
      <c r="E52">
        <f t="shared" si="0"/>
        <v>0</v>
      </c>
      <c r="F52">
        <f t="shared" si="1"/>
        <v>0</v>
      </c>
      <c r="G52">
        <f t="shared" si="2"/>
        <v>0</v>
      </c>
      <c r="H52">
        <f>IF(C52=4,2,0)</f>
        <v>0</v>
      </c>
      <c r="I52">
        <f>IF(C52=5,3,0)</f>
        <v>0</v>
      </c>
      <c r="K52">
        <f>SUM(E52:I52)</f>
        <v>0</v>
      </c>
    </row>
    <row r="53" spans="2:11" x14ac:dyDescent="0.2">
      <c r="B53" s="92" t="s">
        <v>562</v>
      </c>
      <c r="C53">
        <v>0</v>
      </c>
      <c r="E53">
        <f t="shared" si="0"/>
        <v>0</v>
      </c>
      <c r="F53">
        <f t="shared" si="1"/>
        <v>0</v>
      </c>
      <c r="G53">
        <f t="shared" si="2"/>
        <v>0</v>
      </c>
      <c r="H53">
        <f>IF(C53=4,2,0)</f>
        <v>0</v>
      </c>
      <c r="I53">
        <f>IF(C53=5,3,0)</f>
        <v>0</v>
      </c>
      <c r="K53">
        <f>SUM(E53:I53)</f>
        <v>0</v>
      </c>
    </row>
    <row r="56" spans="2:11" x14ac:dyDescent="0.2">
      <c r="B56" s="92" t="s">
        <v>563</v>
      </c>
      <c r="C56">
        <v>0</v>
      </c>
      <c r="E56">
        <f>IF(C56=1,3,0)</f>
        <v>0</v>
      </c>
      <c r="F56">
        <f>IF(C56=2,0,0)</f>
        <v>0</v>
      </c>
      <c r="K56">
        <f>SUM(E56:F56)</f>
        <v>0</v>
      </c>
    </row>
    <row r="57" spans="2:11" x14ac:dyDescent="0.2">
      <c r="B57" s="92" t="s">
        <v>564</v>
      </c>
      <c r="C57">
        <v>0</v>
      </c>
      <c r="E57">
        <f>IF(C57=1,0,0)</f>
        <v>0</v>
      </c>
      <c r="F57">
        <f>IF(C57=2,0,0)</f>
        <v>0</v>
      </c>
      <c r="G57">
        <f>IF(C57=3,1,0)</f>
        <v>0</v>
      </c>
      <c r="H57">
        <f>IF(C57=4,2,0)</f>
        <v>0</v>
      </c>
      <c r="I57">
        <f>IF(C57=5,3,0)</f>
        <v>0</v>
      </c>
      <c r="K57">
        <f>SUM(E57:I57)</f>
        <v>0</v>
      </c>
    </row>
    <row r="58" spans="2:11" x14ac:dyDescent="0.2">
      <c r="B58" s="92" t="s">
        <v>565</v>
      </c>
      <c r="C58">
        <v>0</v>
      </c>
      <c r="E58">
        <f>IF(C58=1,0,0)</f>
        <v>0</v>
      </c>
      <c r="F58">
        <f>IF(C58=2,1,0)</f>
        <v>0</v>
      </c>
      <c r="G58">
        <f>IF(C58=3,1,0)</f>
        <v>0</v>
      </c>
      <c r="H58">
        <f>IF(C58=4,2,0)</f>
        <v>0</v>
      </c>
      <c r="I58">
        <f>IF(C58=5,3,0)</f>
        <v>0</v>
      </c>
      <c r="K58">
        <f>SUM(E58:I58)</f>
        <v>0</v>
      </c>
    </row>
    <row r="59" spans="2:11" x14ac:dyDescent="0.2">
      <c r="B59" s="92" t="s">
        <v>566</v>
      </c>
      <c r="C59">
        <v>0</v>
      </c>
      <c r="E59">
        <f>IF(C59=1,0,0)</f>
        <v>0</v>
      </c>
      <c r="F59">
        <f>IF(C59=2,0,0)</f>
        <v>0</v>
      </c>
      <c r="G59">
        <f>IF(C59=3,1,0)</f>
        <v>0</v>
      </c>
      <c r="H59">
        <f>IF(C59=4,2,0)</f>
        <v>0</v>
      </c>
      <c r="I59">
        <f>IF(C59=5,2,0)</f>
        <v>0</v>
      </c>
      <c r="K59">
        <f>SUM(E59:I59)</f>
        <v>0</v>
      </c>
    </row>
    <row r="62" spans="2:11" x14ac:dyDescent="0.2">
      <c r="J62" t="s">
        <v>326</v>
      </c>
      <c r="K62">
        <f>SUM(K4:K59)</f>
        <v>0</v>
      </c>
    </row>
  </sheetData>
  <mergeCells count="1">
    <mergeCell ref="E1:H1"/>
  </mergeCells>
  <phoneticPr fontId="3" type="noConversion"/>
  <pageMargins left="0.75" right="0.75" top="1" bottom="1" header="0.5" footer="0.5"/>
  <ignoredErrors>
    <ignoredError sqref="H50:I50 K47 K50 E6:F6" formula="1"/>
    <ignoredError sqref="K62" emptyCellReference="1"/>
  </ignoredError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5</vt:i4>
      </vt:variant>
    </vt:vector>
  </HeadingPairs>
  <TitlesOfParts>
    <vt:vector size="11" baseType="lpstr">
      <vt:lpstr>Orientação</vt:lpstr>
      <vt:lpstr>I. Informações resumidas</vt:lpstr>
      <vt:lpstr>II. Requisitos Mínimos</vt:lpstr>
      <vt:lpstr>III. Requisitos de Melhoria</vt:lpstr>
      <vt:lpstr>IV. Informações Adicionais</vt:lpstr>
      <vt:lpstr>Min Reqts &amp; Scoring</vt:lpstr>
      <vt:lpstr>'I. Informações resumidas'!Area_de_impressao</vt:lpstr>
      <vt:lpstr>'II. Requisitos Mínimos'!Area_de_impressao</vt:lpstr>
      <vt:lpstr>'III. Requisitos de Melhoria'!Area_de_impressao</vt:lpstr>
      <vt:lpstr>'IV. Informações Adicionais'!Area_de_impressao</vt:lpstr>
      <vt:lpstr>Orientação!Area_de_impressao</vt:lpstr>
    </vt:vector>
  </TitlesOfParts>
  <Company>Better Cotton Initiative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Petit</dc:creator>
  <cp:lastModifiedBy>Armando JM</cp:lastModifiedBy>
  <cp:lastPrinted>2013-10-10T14:57:10Z</cp:lastPrinted>
  <dcterms:created xsi:type="dcterms:W3CDTF">2013-08-17T12:10:54Z</dcterms:created>
  <dcterms:modified xsi:type="dcterms:W3CDTF">2014-01-26T18:15:02Z</dcterms:modified>
</cp:coreProperties>
</file>