
<file path=[Content_Types].xml><?xml version="1.0" encoding="utf-8"?>
<Types xmlns="http://schemas.openxmlformats.org/package/2006/content-types">
  <Override PartName="/xl/ctrlProps/ctrlProp221.xml" ContentType="application/vnd.ms-excel.controlproperties+xml"/>
  <Override PartName="/xl/ctrlProps/ctrlProp279.xml" ContentType="application/vnd.ms-excel.controlproperties+xml"/>
  <Override PartName="/xl/ctrlProps/ctrlProp49.xml" ContentType="application/vnd.ms-excel.controlproperties+xml"/>
  <Override PartName="/xl/ctrlProps/ctrlProp108.xml" ContentType="application/vnd.ms-excel.controlproperties+xml"/>
  <Override PartName="/xl/ctrlProps/ctrlProp263.xml" ContentType="application/vnd.ms-excel.controlproperties+xml"/>
  <Override PartName="/xl/worksheets/sheet1.xml" ContentType="application/vnd.openxmlformats-officedocument.spreadsheetml.worksheet+xml"/>
  <Override PartName="/xl/ctrlProps/ctrlProp257.xml" ContentType="application/vnd.ms-excel.controlproperties+xml"/>
  <Override PartName="/xl/ctrlProps/ctrlProp27.xml" ContentType="application/vnd.ms-excel.controlproperties+xml"/>
  <Override PartName="/xl/ctrlProps/ctrlProp241.xml" ContentType="application/vnd.ms-excel.controlproperties+xml"/>
  <Override PartName="/xl/ctrlProps/ctrlProp299.xml" ContentType="application/vnd.ms-excel.controlproperties+xml"/>
  <Override PartName="/xl/ctrlProps/ctrlProp128.xml" ContentType="application/vnd.ms-excel.controlproperties+xml"/>
  <Override PartName="/xl/ctrlProps/ctrlProp82.xml" ContentType="application/vnd.ms-excel.controlproperties+xml"/>
  <Override PartName="/xl/ctrlProps/ctrlProp283.xml" ContentType="application/vnd.ms-excel.controlproperties+xml"/>
  <Override PartName="/xl/ctrlProps/ctrlProp69.xml" ContentType="application/vnd.ms-excel.controlproperties+xml"/>
  <Override PartName="/xl/ctrlProps/ctrlProp277.xml" ContentType="application/vnd.ms-excel.controlproperties+xml"/>
  <Override PartName="/xl/ctrlProps/ctrlProp47.xml" ContentType="application/vnd.ms-excel.controlproperties+xml"/>
  <Override PartName="/xl/ctrlProps/ctrlProp60.xml" ContentType="application/vnd.ms-excel.controlproperties+xml"/>
  <Override PartName="/xl/ctrlProps/ctrlProp261.xml" ContentType="application/vnd.ms-excel.controlproperties+xml"/>
  <Override PartName="/xl/ctrlProps/ctrlProp106.xml" ContentType="application/vnd.ms-excel.controlproperties+xml"/>
  <Override PartName="/xl/ctrlProps/ctrlProp8.xml" ContentType="application/vnd.ms-excel.controlproperties+xml"/>
  <Override PartName="/xl/ctrlProps/ctrlProp255.xml" ContentType="application/vnd.ms-excel.controlproperties+xml"/>
  <Override PartName="/xl/ctrlProps/ctrlProp148.xml" ContentType="application/vnd.ms-excel.controlproperties+xml"/>
  <Override PartName="/xl/ctrlProps/ctrlProp89.xml" ContentType="application/vnd.ms-excel.controlproperties+xml"/>
  <Override PartName="/xl/ctrlProps/ctrlProp25.xml" ContentType="application/vnd.ms-excel.controlproperties+xml"/>
  <Default Extension="xml" ContentType="application/xml"/>
  <Override PartName="/xl/ctrlProps/ctrlProp297.xml" ContentType="application/vnd.ms-excel.controlproperties+xml"/>
  <Override PartName="/xl/ctrlProps/ctrlProp19.xml" ContentType="application/vnd.ms-excel.controlproperties+xml"/>
  <Override PartName="/xl/ctrlProps/ctrlProp233.xml" ContentType="application/vnd.ms-excel.controlproperties+xml"/>
  <Override PartName="/xl/ctrlProps/ctrlProp126.xml" ContentType="application/vnd.ms-excel.controlproperties+xml"/>
  <Override PartName="/xl/ctrlProps/ctrlProp80.xml" ContentType="application/vnd.ms-excel.controlproperties+xml"/>
  <Override PartName="/xl/ctrlProps/ctrlProp67.xml" ContentType="application/vnd.ms-excel.controlproperties+xml"/>
  <Override PartName="/xl/sharedStrings.xml" ContentType="application/vnd.openxmlformats-officedocument.spreadsheetml.sharedStrings+xml"/>
  <Override PartName="/xl/ctrlProps/ctrlProp281.xml" ContentType="application/vnd.ms-excel.controlproperties+xml"/>
  <Override PartName="/xl/workbook.xml" ContentType="application/vnd.openxmlformats-officedocument.spreadsheetml.sheet.main+xml"/>
  <Override PartName="/xl/ctrlProps/ctrlProp275.xml" ContentType="application/vnd.ms-excel.controlproperties+xml"/>
  <Override PartName="/xl/ctrlProps/ctrlProp168.xml" ContentType="application/vnd.ms-excel.controlproperties+xml"/>
  <Override PartName="/xl/ctrlProps/ctrlProp181.xml" ContentType="application/vnd.ms-excel.controlproperties+xml"/>
  <Override PartName="/xl/ctrlProps/ctrlProp45.xml" ContentType="application/vnd.ms-excel.controlproperties+xml"/>
  <Override PartName="/xl/ctrlProps/ctrlProp104.xml" ContentType="application/vnd.ms-excel.controlproperties+xml"/>
  <Override PartName="/xl/ctrlProps/ctrlProp6.xml" ContentType="application/vnd.ms-excel.controlproperties+xml"/>
  <Override PartName="/xl/ctrlProps/ctrlProp39.xml" ContentType="application/vnd.ms-excel.controlproperties+xml"/>
  <Override PartName="/xl/ctrlProps/ctrlProp253.xml" ContentType="application/vnd.ms-excel.controlproperties+xml"/>
  <Override PartName="/xl/ctrlProps/ctrlProp146.xml" ContentType="application/vnd.ms-excel.controlproperties+xml"/>
  <Override PartName="/xl/ctrlProps/ctrlProp87.xml" ContentType="application/vnd.ms-excel.controlproperties+xml"/>
  <Override PartName="/xl/ctrlProps/ctrlProp23.xml" ContentType="application/vnd.ms-excel.controlproperties+xml"/>
  <Override PartName="/xl/theme/theme1.xml" ContentType="application/vnd.openxmlformats-officedocument.theme+xml"/>
  <Override PartName="/xl/ctrlProps/ctrlProp295.xml" ContentType="application/vnd.ms-excel.controlproperties+xml"/>
  <Override PartName="/xl/ctrlProps/ctrlProp188.xml" ContentType="application/vnd.ms-excel.controlproperties+xml"/>
  <Override PartName="/xl/ctrlProps/ctrlProp17.xml" ContentType="application/vnd.ms-excel.controlproperties+xml"/>
  <Override PartName="/xl/ctrlProps/ctrlProp231.xml" ContentType="application/vnd.ms-excel.controlproperties+xml"/>
  <Override PartName="/xl/ctrlProps/ctrlProp218.xml" ContentType="application/vnd.ms-excel.controlproperties+xml"/>
  <Override PartName="/xl/ctrlProps/ctrlProp65.xml" ContentType="application/vnd.ms-excel.controlproperties+xml"/>
  <Override PartName="/xl/ctrlProps/ctrlProp124.xml" ContentType="application/vnd.ms-excel.controlproperties+xml"/>
  <Default Extension="jpeg" ContentType="image/jpeg"/>
  <Override PartName="/xl/worksheets/sheet4.xml" ContentType="application/vnd.openxmlformats-officedocument.spreadsheetml.worksheet+xml"/>
  <Override PartName="/xl/ctrlProps/ctrlProp59.xml" ContentType="application/vnd.ms-excel.controlproperties+xml"/>
  <Override PartName="/xl/styles.xml" ContentType="application/vnd.openxmlformats-officedocument.spreadsheetml.styles+xml"/>
  <Override PartName="/xl/ctrlProps/ctrlProp273.xml" ContentType="application/vnd.ms-excel.controlproperties+xml"/>
  <Override PartName="/xl/ctrlProps/ctrlProp166.xml" ContentType="application/vnd.ms-excel.controlproperties+xml"/>
  <Override PartName="/xl/ctrlProps/ctrlProp43.xml" ContentType="application/vnd.ms-excel.controlproperties+xml"/>
  <Override PartName="/xl/ctrlProps/ctrlProp102.xml" ContentType="application/vnd.ms-excel.controlproperties+xml"/>
  <Override PartName="/xl/ctrlProps/ctrlProp4.xml" ContentType="application/vnd.ms-excel.controlproperties+xml"/>
  <Override PartName="/xl/ctrlProps/ctrlProp37.xml" ContentType="application/vnd.ms-excel.controlproperties+xml"/>
  <Override PartName="/xl/ctrlProps/ctrlProp238.xml" ContentType="application/vnd.ms-excel.controlproperties+xml"/>
  <Override PartName="/xl/ctrlProps/ctrlProp251.xml" ContentType="application/vnd.ms-excel.controlproperties+xml"/>
  <Override PartName="/docProps/app.xml" ContentType="application/vnd.openxmlformats-officedocument.extended-properties+xml"/>
  <Override PartName="/xl/ctrlProps/ctrlProp144.xml" ContentType="application/vnd.ms-excel.controlproperties+xml"/>
  <Override PartName="/xl/ctrlProps/ctrlProp21.xml" ContentType="application/vnd.ms-excel.controlproperties+xml"/>
  <Override PartName="/xl/ctrlProps/ctrlProp138.xml" ContentType="application/vnd.ms-excel.controlproperties+xml"/>
  <Override PartName="/xl/ctrlProps/ctrlProp79.xml" ContentType="application/vnd.ms-excel.controlproperties+xml"/>
  <Override PartName="/xl/ctrlProps/ctrlProp293.xml" ContentType="application/vnd.ms-excel.controlproperties+xml"/>
  <Override PartName="/xl/ctrlProps/ctrlProp15.xml" ContentType="application/vnd.ms-excel.controlproperties+xml"/>
  <Override PartName="/xl/ctrlProps/ctrlProp186.xml" ContentType="application/vnd.ms-excel.controlproperties+xml"/>
  <Override PartName="/xl/ctrlProps/ctrlProp216.xml" ContentType="application/vnd.ms-excel.controlproperties+xml"/>
  <Override PartName="/xl/ctrlProps/ctrlProp63.xml" ContentType="application/vnd.ms-excel.controlproperties+xml"/>
  <Override PartName="/xl/ctrlProps/ctrlProp122.xml" ContentType="application/vnd.ms-excel.controlproperties+xml"/>
  <Override PartName="/xl/ctrlProps/ctrlProp57.xml" ContentType="application/vnd.ms-excel.controlproperties+xml"/>
  <Override PartName="/xl/ctrlProps/ctrlProp116.xml" ContentType="application/vnd.ms-excel.controlproperties+xml"/>
  <Override PartName="/xl/ctrlProps/ctrlProp271.xml" ContentType="application/vnd.ms-excel.controlproperties+xml"/>
  <Override PartName="/xl/ctrlProps/ctrlProp301.xml" ContentType="application/vnd.ms-excel.controlproperties+xml"/>
  <Override PartName="/xl/ctrlProps/ctrlProp164.xml" ContentType="application/vnd.ms-excel.controlproperties+xml"/>
  <Override PartName="/xl/ctrlProps/ctrlProp41.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58.xml" ContentType="application/vnd.ms-excel.controlproperties+xml"/>
  <Override PartName="/xl/ctrlProps/ctrlProp2.xml" ContentType="application/vnd.ms-excel.controlproperties+xml"/>
  <Override PartName="/xl/ctrlProps/ctrlProp35.xml" ContentType="application/vnd.ms-excel.controlproperties+xml"/>
  <Override PartName="/xl/ctrlProps/ctrlProp236.xml" ContentType="application/vnd.ms-excel.controlproperties+xml"/>
  <Override PartName="/xl/ctrlProps/ctrlProp142.xml" ContentType="application/vnd.ms-excel.controlproperties+xml"/>
  <Override PartName="/xl/ctrlProps/ctrlProp136.xml" ContentType="application/vnd.ms-excel.controlproperties+xml"/>
  <Override PartName="/xl/ctrlProps/ctrlProp77.xml" ContentType="application/vnd.ms-excel.controlproperties+xml"/>
  <Override PartName="/xl/ctrlProps/ctrlProp291.xml" ContentType="application/vnd.ms-excel.controlproperties+xml"/>
  <Override PartName="/xl/ctrlProps/ctrlProp13.xml" ContentType="application/vnd.ms-excel.controlproperties+xml"/>
  <Override PartName="/xl/ctrlProps/ctrlProp184.xml" ContentType="application/vnd.ms-excel.controlproperties+xml"/>
  <Override PartName="/xl/ctrlProps/ctrlProp214.xml" ContentType="application/vnd.ms-excel.controlproperties+xml"/>
  <Override PartName="/xl/ctrlProps/ctrlProp61.xml" ContentType="application/vnd.ms-excel.controlproperties+xml"/>
  <Override PartName="/xl/ctrlProps/ctrlProp178.xml" ContentType="application/vnd.ms-excel.controlproperties+xml"/>
  <Override PartName="/xl/ctrlProps/ctrlProp208.xml" ContentType="application/vnd.ms-excel.controlproperties+xml"/>
  <Override PartName="/xl/ctrlProps/ctrlProp120.xml" ContentType="application/vnd.ms-excel.controlproperties+xml"/>
  <Override PartName="/xl/ctrlProps/ctrlProp55.xml" ContentType="application/vnd.ms-excel.controlproperties+xml"/>
  <Override PartName="/xl/ctrlProps/ctrlProp114.xml" ContentType="application/vnd.ms-excel.controlproperties+xml"/>
  <Override PartName="/xl/ctrlProps/ctrlProp162.xml" ContentType="application/vnd.ms-excel.controlproperties+xml"/>
  <Override PartName="/xl/ctrlProps/ctrlProp97.xml" ContentType="application/vnd.ms-excel.controlproperties+xml"/>
  <Override PartName="/xl/ctrlProps/ctrlProp156.xml" ContentType="application/vnd.ms-excel.controlproperties+xml"/>
  <Override PartName="/xl/ctrlProps/ctrlProp33.xml" ContentType="application/vnd.ms-excel.controlproperties+xml"/>
  <Override PartName="/xl/ctrlProps/ctrlProp140.xml" ContentType="application/vnd.ms-excel.controlproperties+xml"/>
  <Override PartName="/xl/ctrlProps/ctrlProp198.xml" ContentType="application/vnd.ms-excel.controlproperties+xml"/>
  <Override PartName="/xl/ctrlProps/ctrlProp228.xml" ContentType="application/vnd.ms-excel.controlproperties+xml"/>
  <Override PartName="/xl/ctrlProps/ctrlProp75.xml" ContentType="application/vnd.ms-excel.controlproperties+xml"/>
  <Override PartName="/xl/ctrlProps/ctrlProp134.xml" ContentType="application/vnd.ms-excel.controlproperties+xml"/>
  <Override PartName="/xl/ctrlProps/ctrlProp182.xml" ContentType="application/vnd.ms-excel.controlproperties+xml"/>
  <Override PartName="/xl/ctrlProps/ctrlProp11.xml" ContentType="application/vnd.ms-excel.controlproperties+xml"/>
  <Override PartName="/xl/ctrlProps/ctrlProp212.xml" ContentType="application/vnd.ms-excel.controlproperties+xml"/>
  <Override PartName="/xl/ctrlProps/ctrlProp176.xml" ContentType="application/vnd.ms-excel.controlproperties+xml"/>
  <Override PartName="/xl/ctrlProps/ctrlProp206.xml" ContentType="application/vnd.ms-excel.controlproperties+xml"/>
  <Override PartName="/xl/ctrlProps/ctrlProp53.xml" ContentType="application/vnd.ms-excel.controlproperties+xml"/>
  <Override PartName="/xl/ctrlProps/ctrlProp112.xml" ContentType="application/vnd.ms-excel.controlproperties+xml"/>
  <Override PartName="/xl/ctrlProps/ctrlProp160.xml" ContentType="application/vnd.ms-excel.controlproperties+xml"/>
  <Override PartName="/xl/ctrlProps/ctrlProp248.xml" ContentType="application/vnd.ms-excel.controlproperties+xml"/>
  <Override PartName="/xl/ctrlProps/ctrlProp95.xml" ContentType="application/vnd.ms-excel.controlproperties+xml"/>
  <Override PartName="/xl/ctrlProps/ctrlProp154.xml" ContentType="application/vnd.ms-excel.controlproperties+xml"/>
  <Override PartName="/xl/ctrlProps/ctrlProp31.xml" ContentType="application/vnd.ms-excel.controlproperties+xml"/>
  <Override PartName="/xl/ctrlProps/ctrlProp196.xml" ContentType="application/vnd.ms-excel.controlproperties+xml"/>
  <Override PartName="/xl/ctrlProps/ctrlProp226.xml" ContentType="application/vnd.ms-excel.controlproperties+xml"/>
  <Override PartName="/xl/ctrlProps/ctrlProp119.xml" ContentType="application/vnd.ms-excel.controlproperties+xml"/>
  <Override PartName="/xl/ctrlProps/ctrlProp132.xml" ContentType="application/vnd.ms-excel.controlproperties+xml"/>
  <Override PartName="/xl/ctrlProps/ctrlProp73.xml" ContentType="application/vnd.ms-excel.controlproperties+xml"/>
  <Override PartName="/xl/ctrlProps/ctrlProp268.xml" ContentType="application/vnd.ms-excel.controlproperties+xml"/>
  <Override PartName="/xl/ctrlProps/ctrlProp174.xml" ContentType="application/vnd.ms-excel.controlproperties+xml"/>
  <Override PartName="/xl/ctrlProps/ctrlProp204.xml" ContentType="application/vnd.ms-excel.controlproperties+xml"/>
  <Override PartName="/xl/ctrlProps/ctrlProp51.xml" ContentType="application/vnd.ms-excel.controlproperties+xml"/>
  <Override PartName="/xl/ctrlProps/ctrlProp110.xml" ContentType="application/vnd.ms-excel.controlproperties+xml"/>
  <Override PartName="/xl/ctrlProps/ctrlProp246.xml" ContentType="application/vnd.ms-excel.controlproperties+xml"/>
  <Override PartName="/xl/ctrlProps/ctrlProp152.xml" ContentType="application/vnd.ms-excel.controlproperties+xml"/>
  <Override PartName="/xl/ctrlProps/ctrlProp93.xml" ContentType="application/vnd.ms-excel.controlproperties+xml"/>
  <Override PartName="/xl/ctrlProps/ctrlProp288.xml" ContentType="application/vnd.ms-excel.controlproperties+xml"/>
  <Override PartName="/xl/ctrlProps/ctrlProp194.xml" ContentType="application/vnd.ms-excel.controlproperties+xml"/>
  <Override PartName="/xl/ctrlProps/ctrlProp224.xml" ContentType="application/vnd.ms-excel.controlproperties+xml"/>
  <Override PartName="/xl/ctrlProps/ctrlProp117.xml" ContentType="application/vnd.ms-excel.controlproperties+xml"/>
  <Override PartName="/xl/ctrlProps/ctrlProp130.xml" ContentType="application/vnd.ms-excel.controlproperties+xml"/>
  <Override PartName="/xl/ctrlProps/ctrlProp71.xml" ContentType="application/vnd.ms-excel.controlproperties+xml"/>
  <Override PartName="/xl/ctrlProps/ctrlProp266.xml" ContentType="application/vnd.ms-excel.controlproperties+xml"/>
  <Override PartName="/docProps/core.xml" ContentType="application/vnd.openxmlformats-package.core-properties+xml"/>
  <Override PartName="/xl/ctrlProps/ctrlProp172.xml" ContentType="application/vnd.ms-excel.controlproperties+xml"/>
  <Override PartName="/xl/ctrlProps/ctrlProp202.xml" ContentType="application/vnd.ms-excel.controlproperties+xml"/>
  <Override PartName="/xl/ctrlProps/ctrlProp244.xml" ContentType="application/vnd.ms-excel.controlproperties+xml"/>
  <Override PartName="/xl/ctrlProps/ctrlProp150.xml" ContentType="application/vnd.ms-excel.controlproperties+xml"/>
  <Override PartName="/xl/ctrlProps/ctrlProp91.xml" ContentType="application/vnd.ms-excel.controlproperties+xml"/>
  <Override PartName="/xl/ctrlProps/ctrlProp85.xml" ContentType="application/vnd.ms-excel.controlproperties+xml"/>
  <Override PartName="/xl/ctrlProps/ctrlProp286.xml" ContentType="application/vnd.ms-excel.controlproperties+xml"/>
  <Override PartName="/xl/ctrlProps/ctrlProp192.xml" ContentType="application/vnd.ms-excel.controlproperties+xml"/>
  <Override PartName="/xl/ctrlProps/ctrlProp222.xml" ContentType="application/vnd.ms-excel.controlproperties+xml"/>
  <Override PartName="/xl/ctrlProps/ctrlProp109.xml" ContentType="application/vnd.ms-excel.controlproperties+xml"/>
  <Override PartName="/xl/ctrlProps/ctrlProp264.xml" ContentType="application/vnd.ms-excel.controlproperties+xml"/>
  <Override PartName="/xl/worksheets/sheet2.xml" ContentType="application/vnd.openxmlformats-officedocument.spreadsheetml.worksheet+xml"/>
  <Override PartName="/xl/ctrlProps/ctrlProp170.xml" ContentType="application/vnd.ms-excel.controlproperties+xml"/>
  <Override PartName="/xl/ctrlProps/ctrlProp200.xml" ContentType="application/vnd.ms-excel.controlproperties+xml"/>
  <Override PartName="/xl/ctrlProps/ctrlProp258.xml" ContentType="application/vnd.ms-excel.controlproperties+xml"/>
  <Override PartName="/xl/ctrlProps/ctrlProp28.xml" ContentType="application/vnd.ms-excel.controlproperties+xml"/>
  <Override PartName="/xl/ctrlProps/ctrlProp242.xml" ContentType="application/vnd.ms-excel.controlproperties+xml"/>
  <Override PartName="/xl/ctrlProps/ctrlProp129.xml" ContentType="application/vnd.ms-excel.controlproperties+xml"/>
  <Override PartName="/xl/ctrlProps/ctrlProp83.xml" ContentType="application/vnd.ms-excel.controlproperties+xml"/>
  <Override PartName="/xl/ctrlProps/ctrlProp284.xml" ContentType="application/vnd.ms-excel.controlproperties+xml"/>
  <Override PartName="/xl/ctrlProps/ctrlProp190.xml" ContentType="application/vnd.ms-excel.controlproperties+xml"/>
  <Override PartName="/xl/ctrlProps/ctrlProp220.xml" ContentType="application/vnd.ms-excel.controlproperties+xml"/>
  <Override PartName="/xl/ctrlProps/ctrlProp278.xml" ContentType="application/vnd.ms-excel.controlproperties+xml"/>
  <Override PartName="/xl/ctrlProps/ctrlProp48.xml" ContentType="application/vnd.ms-excel.controlproperties+xml"/>
  <Override PartName="/xl/ctrlProps/ctrlProp107.xml" ContentType="application/vnd.ms-excel.controlproperties+xml"/>
  <Override PartName="/xl/ctrlProps/ctrlProp262.xml" ContentType="application/vnd.ms-excel.controlproperties+xml"/>
  <Override PartName="/xl/ctrlProps/ctrlProp9.xml" ContentType="application/vnd.ms-excel.controlproperties+xml"/>
  <Override PartName="/xl/ctrlProps/ctrlProp256.xml" ContentType="application/vnd.ms-excel.controlproperties+xml"/>
  <Override PartName="/xl/ctrlProps/ctrlProp149.xml" ContentType="application/vnd.ms-excel.controlproperties+xml"/>
  <Override PartName="/xl/ctrlProps/ctrlProp26.xml" ContentType="application/vnd.ms-excel.controlproperties+xml"/>
  <Override PartName="/xl/ctrlProps/ctrlProp240.xml" ContentType="application/vnd.ms-excel.controlproperties+xml"/>
  <Override PartName="/xl/ctrlProps/ctrlProp298.xml" ContentType="application/vnd.ms-excel.controlproperties+xml"/>
  <Override PartName="/xl/ctrlProps/ctrlProp234.xml" ContentType="application/vnd.ms-excel.controlproperties+xml"/>
  <Override PartName="/xl/ctrlProps/ctrlProp127.xml" ContentType="application/vnd.ms-excel.controlproperties+xml"/>
  <Override PartName="/xl/ctrlProps/ctrlProp81.xml" ContentType="application/vnd.ms-excel.controlproperties+xml"/>
  <Override PartName="/xl/ctrlProps/ctrlProp282.xml" ContentType="application/vnd.ms-excel.controlproperties+xml"/>
  <Override PartName="/xl/ctrlProps/ctrlProp68.xml" ContentType="application/vnd.ms-excel.controlproperties+xml"/>
  <Override PartName="/xl/ctrlProps/ctrlProp276.xml" ContentType="application/vnd.ms-excel.controlproperties+xml"/>
  <Override PartName="/xl/ctrlProps/ctrlProp169.xml" ContentType="application/vnd.ms-excel.controlproperties+xml"/>
  <Override PartName="/xl/ctrlProps/ctrlProp46.xml" ContentType="application/vnd.ms-excel.controlproperties+xml"/>
  <Override PartName="/xl/ctrlProps/ctrlProp105.xml" ContentType="application/vnd.ms-excel.controlproperties+xml"/>
  <Override PartName="/xl/ctrlProps/ctrlProp260.xml" ContentType="application/vnd.ms-excel.controlproperties+xml"/>
  <Override PartName="/xl/ctrlProps/ctrlProp7.xml" ContentType="application/vnd.ms-excel.controlproperties+xml"/>
  <Override PartName="/xl/ctrlProps/ctrlProp254.xml" ContentType="application/vnd.ms-excel.controlproperties+xml"/>
  <Override PartName="/xl/ctrlProps/ctrlProp147.xml" ContentType="application/vnd.ms-excel.controlproperties+xml"/>
  <Override PartName="/xl/ctrlProps/ctrlProp88.xml" ContentType="application/vnd.ms-excel.controlproperties+xml"/>
  <Override PartName="/xl/ctrlProps/ctrlProp24.xml" ContentType="application/vnd.ms-excel.controlproperties+xml"/>
  <Override PartName="/xl/ctrlProps/ctrlProp296.xml" ContentType="application/vnd.ms-excel.controlproperties+xml"/>
  <Override PartName="/xl/ctrlProps/ctrlProp189.xml" ContentType="application/vnd.ms-excel.controlproperties+xml"/>
  <Override PartName="/xl/ctrlProps/ctrlProp18.xml" ContentType="application/vnd.ms-excel.controlproperties+xml"/>
  <Override PartName="/xl/ctrlProps/ctrlProp232.xml" ContentType="application/vnd.ms-excel.controlproperties+xml"/>
  <Override PartName="/xl/ctrlProps/ctrlProp219.xml" ContentType="application/vnd.ms-excel.controlproperties+xml"/>
  <Override PartName="/xl/ctrlProps/ctrlProp125.xml" ContentType="application/vnd.ms-excel.controlproperties+xml"/>
  <Override PartName="/xl/ctrlProps/ctrlProp66.xml" ContentType="application/vnd.ms-excel.controlproperties+xml"/>
  <Override PartName="/xl/ctrlProps/ctrlProp280.xml" ContentType="application/vnd.ms-excel.controlproperties+xml"/>
  <Override PartName="/xl/worksheets/sheet5.xml" ContentType="application/vnd.openxmlformats-officedocument.spreadsheetml.worksheet+xml"/>
  <Override PartName="/xl/ctrlProps/ctrlProp274.xml" ContentType="application/vnd.ms-excel.controlproperties+xml"/>
  <Override PartName="/xl/ctrlProps/ctrlProp167.xml" ContentType="application/vnd.ms-excel.controlproperties+xml"/>
  <Override PartName="/xl/ctrlProps/ctrlProp180.xml" ContentType="application/vnd.ms-excel.controlproperties+xml"/>
  <Override PartName="/xl/ctrlProps/ctrlProp210.xml" ContentType="application/vnd.ms-excel.controlproperties+xml"/>
  <Override PartName="/xl/ctrlProps/ctrlProp44.xml" ContentType="application/vnd.ms-excel.controlproperties+xml"/>
  <Override PartName="/xl/ctrlProps/ctrlProp103.xml" ContentType="application/vnd.ms-excel.controlproperties+xml"/>
  <Override PartName="/xl/ctrlProps/ctrlProp5.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xl/ctrlProps/ctrlProp252.xml" ContentType="application/vnd.ms-excel.controlproperties+xml"/>
  <Override PartName="/xl/ctrlProps/ctrlProp239.xml" ContentType="application/vnd.ms-excel.controlproperties+xml"/>
  <Override PartName="/xl/ctrlProps/ctrlProp145.xml" ContentType="application/vnd.ms-excel.controlproperties+xml"/>
  <Override PartName="/xl/ctrlProps/ctrlProp86.xml" ContentType="application/vnd.ms-excel.controlproperties+xml"/>
  <Override PartName="/xl/ctrlProps/ctrlProp22.xml" ContentType="application/vnd.ms-excel.controlproperties+xml"/>
  <Override PartName="/xl/ctrlProps/ctrlProp139.xml" ContentType="application/vnd.ms-excel.controlproperties+xml"/>
  <Override PartName="/xl/ctrlProps/ctrlProp294.xml" ContentType="application/vnd.ms-excel.controlproperties+xml"/>
  <Override PartName="/xl/ctrlProps/ctrlProp16.xml" ContentType="application/vnd.ms-excel.controlproperties+xml"/>
  <Override PartName="/xl/ctrlProps/ctrlProp187.xml" ContentType="application/vnd.ms-excel.controlproperties+xml"/>
  <Override PartName="/xl/ctrlProps/ctrlProp230.xml" ContentType="application/vnd.ms-excel.controlproperties+xml"/>
  <Override PartName="/xl/ctrlProps/ctrlProp217.xml" ContentType="application/vnd.ms-excel.controlproperties+xml"/>
  <Override PartName="/xl/ctrlProps/ctrlProp64.xml" ContentType="application/vnd.ms-excel.controlproperties+xml"/>
  <Override PartName="/xl/ctrlProps/ctrlProp123.xml" ContentType="application/vnd.ms-excel.controlproperties+xml"/>
  <Override PartName="/xl/worksheets/sheet3.xml" ContentType="application/vnd.openxmlformats-officedocument.spreadsheetml.worksheet+xml"/>
  <Override PartName="/xl/ctrlProps/ctrlProp58.xml" ContentType="application/vnd.ms-excel.controlproperties+xml"/>
  <Override PartName="/xl/ctrlProps/ctrlProp259.xml" ContentType="application/vnd.ms-excel.controlproperties+xml"/>
  <Override PartName="/xl/ctrlProps/ctrlProp272.xml" ContentType="application/vnd.ms-excel.controlproperties+xml"/>
  <Override PartName="/xl/ctrlProps/ctrlProp302.xml" ContentType="application/vnd.ms-excel.controlproperties+xml"/>
  <Override PartName="/xl/ctrlProps/ctrlProp165.xml" ContentType="application/vnd.ms-excel.controlproperties+xml"/>
  <Override PartName="/xl/ctrlProps/ctrlProp42.xml" ContentType="application/vnd.ms-excel.controlproperties+xml"/>
  <Override PartName="/xl/ctrlProps/ctrlProp101.xml" ContentType="application/vnd.ms-excel.controlproperties+xml"/>
  <Override PartName="/xl/ctrlProps/ctrlProp159.xml" ContentType="application/vnd.ms-excel.controlproperties+xml"/>
  <Override PartName="/xl/ctrlProps/ctrlProp3.xml" ContentType="application/vnd.ms-excel.controlproperties+xml"/>
  <Override PartName="/xl/ctrlProps/ctrlProp36.xml" ContentType="application/vnd.ms-excel.controlproperties+xml"/>
  <Override PartName="/xl/ctrlProps/ctrlProp237.xml" ContentType="application/vnd.ms-excel.controlproperties+xml"/>
  <Override PartName="/xl/ctrlProps/ctrlProp250.xml" ContentType="application/vnd.ms-excel.controlproperties+xml"/>
  <Override PartName="/xl/ctrlProps/ctrlProp143.xml" ContentType="application/vnd.ms-excel.controlproperties+xml"/>
  <Override PartName="/xl/ctrlProps/ctrlProp20.xml" ContentType="application/vnd.ms-excel.controlproperties+xml"/>
  <Override PartName="/xl/ctrlProps/ctrlProp137.xml" ContentType="application/vnd.ms-excel.controlproperties+xml"/>
  <Override PartName="/xl/ctrlProps/ctrlProp78.xml" ContentType="application/vnd.ms-excel.controlproperties+xml"/>
  <Override PartName="/xl/ctrlProps/ctrlProp292.xml" ContentType="application/vnd.ms-excel.controlproperties+xml"/>
  <Override PartName="/xl/ctrlProps/ctrlProp14.xml" ContentType="application/vnd.ms-excel.controlproperties+xml"/>
  <Override PartName="/xl/ctrlProps/ctrlProp185.xml" ContentType="application/vnd.ms-excel.controlproperties+xml"/>
  <Override PartName="/xl/ctrlProps/ctrlProp215.xml" ContentType="application/vnd.ms-excel.controlproperties+xml"/>
  <Override PartName="/xl/ctrlProps/ctrlProp62.xml" ContentType="application/vnd.ms-excel.controlproperties+xml"/>
  <Override PartName="/xl/ctrlProps/ctrlProp179.xml" ContentType="application/vnd.ms-excel.controlproperties+xml"/>
  <Override PartName="/xl/ctrlProps/ctrlProp209.xml" ContentType="application/vnd.ms-excel.controlproperties+xml"/>
  <Override PartName="/xl/ctrlProps/ctrlProp121.xml" ContentType="application/vnd.ms-excel.controlproperties+xml"/>
  <Override PartName="/xl/ctrlProps/ctrlProp56.xml" ContentType="application/vnd.ms-excel.controlproperties+xml"/>
  <Override PartName="/xl/ctrlProps/ctrlProp115.xml" ContentType="application/vnd.ms-excel.controlproperties+xml"/>
  <Override PartName="/xl/ctrlProps/ctrlProp270.xml" ContentType="application/vnd.ms-excel.controlproperties+xml"/>
  <Override PartName="/xl/ctrlProps/ctrlProp300.xml" ContentType="application/vnd.ms-excel.controlproperties+xml"/>
  <Override PartName="/xl/ctrlProps/ctrlProp163.xml" ContentType="application/vnd.ms-excel.controlproperties+xml"/>
  <Default Extension="vml" ContentType="application/vnd.openxmlformats-officedocument.vmlDrawing"/>
  <Override PartName="/xl/ctrlProps/ctrlProp40.xml" ContentType="application/vnd.ms-excel.controlproperties+xml"/>
  <Override PartName="/xl/ctrlProps/ctrlProp98.xml" ContentType="application/vnd.ms-excel.controlproperties+xml"/>
  <Override PartName="/xl/ctrlProps/ctrlProp157.xml" ContentType="application/vnd.ms-excel.controlproperties+xml"/>
  <Override PartName="/xl/ctrlProps/ctrlProp1.xml" ContentType="application/vnd.ms-excel.controlproperties+xml"/>
  <Override PartName="/xl/ctrlProps/ctrlProp34.xml" ContentType="application/vnd.ms-excel.controlproperties+xml"/>
  <Override PartName="/xl/ctrlProps/ctrlProp235.xml" ContentType="application/vnd.ms-excel.controlproperties+xml"/>
  <Override PartName="/xl/ctrlProps/ctrlProp141.xml" ContentType="application/vnd.ms-excel.controlproperties+xml"/>
  <Override PartName="/xl/ctrlProps/ctrlProp199.xml" ContentType="application/vnd.ms-excel.controlproperties+xml"/>
  <Override PartName="/xl/ctrlProps/ctrlProp229.xml" ContentType="application/vnd.ms-excel.controlproperties+xml"/>
  <Override PartName="/xl/ctrlProps/ctrlProp135.xml" ContentType="application/vnd.ms-excel.controlproperties+xml"/>
  <Override PartName="/xl/ctrlProps/ctrlProp76.xml" ContentType="application/vnd.ms-excel.controlproperties+xml"/>
  <Override PartName="/xl/ctrlProps/ctrlProp290.xml" ContentType="application/vnd.ms-excel.controlproperties+xml"/>
  <Override PartName="/xl/ctrlProps/ctrlProp183.xml" ContentType="application/vnd.ms-excel.controlproperties+xml"/>
  <Override PartName="/xl/ctrlProps/ctrlProp12.xml" ContentType="application/vnd.ms-excel.controlproperties+xml"/>
  <Override PartName="/xl/ctrlProps/ctrlProp213.xml" ContentType="application/vnd.ms-excel.controlproperties+xml"/>
  <Override PartName="/xl/ctrlProps/ctrlProp177.xml" ContentType="application/vnd.ms-excel.controlproperties+xml"/>
  <Override PartName="/xl/ctrlProps/ctrlProp207.xml" ContentType="application/vnd.ms-excel.controlproperties+xml"/>
  <Override PartName="/xl/ctrlProps/ctrlProp54.xml" ContentType="application/vnd.ms-excel.controlproperties+xml"/>
  <Override PartName="/xl/ctrlProps/ctrlProp113.xml" ContentType="application/vnd.ms-excel.controlproperties+xml"/>
  <Override PartName="/xl/ctrlProps/ctrlProp161.xml" ContentType="application/vnd.ms-excel.controlproperties+xml"/>
  <Override PartName="/xl/ctrlProps/ctrlProp249.xml" ContentType="application/vnd.ms-excel.controlproperties+xml"/>
  <Override PartName="/xl/ctrlProps/ctrlProp96.xml" ContentType="application/vnd.ms-excel.controlproperties+xml"/>
  <Override PartName="/xl/ctrlProps/ctrlProp155.xml" ContentType="application/vnd.ms-excel.controlproperties+xml"/>
  <Override PartName="/xl/ctrlProps/ctrlProp32.xml" ContentType="application/vnd.ms-excel.controlproperties+xml"/>
  <Override PartName="/xl/ctrlProps/ctrlProp197.xml" ContentType="application/vnd.ms-excel.controlproperties+xml"/>
  <Override PartName="/xl/ctrlProps/ctrlProp227.xml" ContentType="application/vnd.ms-excel.controlproperties+xml"/>
  <Override PartName="/xl/ctrlProps/ctrlProp133.xml" ContentType="application/vnd.ms-excel.controlproperties+xml"/>
  <Override PartName="/xl/ctrlProps/ctrlProp74.xml" ContentType="application/vnd.ms-excel.controlproperties+xml"/>
  <Override PartName="/xl/ctrlProps/ctrlProp10.xml" ContentType="application/vnd.ms-excel.controlproperties+xml"/>
  <Override PartName="/xl/ctrlProps/ctrlProp211.xml" ContentType="application/vnd.ms-excel.controlproperties+xml"/>
  <Override PartName="/xl/ctrlProps/ctrlProp269.xml" ContentType="application/vnd.ms-excel.controlproperties+xml"/>
  <Override PartName="/xl/ctrlProps/ctrlProp175.xml" ContentType="application/vnd.ms-excel.controlproperties+xml"/>
  <Override PartName="/xl/ctrlProps/ctrlProp205.xml" ContentType="application/vnd.ms-excel.controlproperties+xml"/>
  <Override PartName="/xl/ctrlProps/ctrlProp52.xml" ContentType="application/vnd.ms-excel.controlproperties+xml"/>
  <Override PartName="/xl/ctrlProps/ctrlProp111.xml" ContentType="application/vnd.ms-excel.controlproperties+xml"/>
  <Override PartName="/xl/ctrlProps/ctrlProp247.xml" ContentType="application/vnd.ms-excel.controlproperties+xml"/>
  <Override PartName="/xl/ctrlProps/ctrlProp94.xml" ContentType="application/vnd.ms-excel.controlproperties+xml"/>
  <Override PartName="/xl/ctrlProps/ctrlProp153.xml" ContentType="application/vnd.ms-excel.controlproperties+xml"/>
  <Override PartName="/xl/ctrlProps/ctrlProp30.xml" ContentType="application/vnd.ms-excel.controlproperties+xml"/>
  <Override PartName="/xl/ctrlProps/ctrlProp289.xml" ContentType="application/vnd.ms-excel.controlproperties+xml"/>
  <Override PartName="/xl/ctrlProps/ctrlProp195.xml" ContentType="application/vnd.ms-excel.controlproperties+xml"/>
  <Override PartName="/xl/ctrlProps/ctrlProp225.xml" ContentType="application/vnd.ms-excel.controlproperties+xml"/>
  <Override PartName="/xl/ctrlProps/ctrlProp118.xml" ContentType="application/vnd.ms-excel.controlproperties+xml"/>
  <Override PartName="/xl/ctrlProps/ctrlProp131.xml" ContentType="application/vnd.ms-excel.controlproperties+xml"/>
  <Override PartName="/xl/ctrlProps/ctrlProp72.xml" ContentType="application/vnd.ms-excel.controlproperties+xml"/>
  <Override PartName="/xl/ctrlProps/ctrlProp267.xml" ContentType="application/vnd.ms-excel.controlproperties+xml"/>
  <Override PartName="/xl/ctrlProps/ctrlProp173.xml" ContentType="application/vnd.ms-excel.controlproperties+xml"/>
  <Override PartName="/xl/ctrlProps/ctrlProp203.xml" ContentType="application/vnd.ms-excel.controlproperties+xml"/>
  <Override PartName="/xl/ctrlProps/ctrlProp50.xml" ContentType="application/vnd.ms-excel.controlproperties+xml"/>
  <Override PartName="/xl/ctrlProps/ctrlProp245.xml" ContentType="application/vnd.ms-excel.controlproperties+xml"/>
  <Default Extension="rels" ContentType="application/vnd.openxmlformats-package.relationships+xml"/>
  <Override PartName="/xl/ctrlProps/ctrlProp151.xml" ContentType="application/vnd.ms-excel.controlproperties+xml"/>
  <Override PartName="/xl/ctrlProps/ctrlProp92.xml" ContentType="application/vnd.ms-excel.controlproperties+xml"/>
  <Override PartName="/xl/ctrlProps/ctrlProp287.xml" ContentType="application/vnd.ms-excel.controlproperties+xml"/>
  <Override PartName="/xl/ctrlProps/ctrlProp193.xml" ContentType="application/vnd.ms-excel.controlproperties+xml"/>
  <Override PartName="/xl/ctrlProps/ctrlProp223.xml" ContentType="application/vnd.ms-excel.controlproperties+xml"/>
  <Override PartName="/xl/ctrlProps/ctrlProp70.xml" ContentType="application/vnd.ms-excel.controlproperties+xml"/>
  <Override PartName="/xl/ctrlProps/ctrlProp265.xml" ContentType="application/vnd.ms-excel.controlproperties+xml"/>
  <Override PartName="/xl/ctrlProps/ctrlProp171.xml" ContentType="application/vnd.ms-excel.controlproperties+xml"/>
  <Override PartName="/xl/ctrlProps/ctrlProp201.xml" ContentType="application/vnd.ms-excel.controlproperties+xml"/>
  <Override PartName="/xl/ctrlProps/ctrlProp29.xml" ContentType="application/vnd.ms-excel.controlproperties+xml"/>
  <Override PartName="/xl/ctrlProps/ctrlProp243.xml" ContentType="application/vnd.ms-excel.controlproperties+xml"/>
  <Override PartName="/xl/ctrlProps/ctrlProp90.xml" ContentType="application/vnd.ms-excel.controlproperties+xml"/>
  <Override PartName="/xl/ctrlProps/ctrlProp84.xml" ContentType="application/vnd.ms-excel.controlproperties+xml"/>
  <Override PartName="/xl/ctrlProps/ctrlProp285.xml" ContentType="application/vnd.ms-excel.controlproperties+xml"/>
  <Override PartName="/xl/ctrlProps/ctrlProp191.xml" ContentType="application/vnd.ms-excel.control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0" yWindow="-20" windowWidth="21600" windowHeight="14060" tabRatio="683"/>
  </bookViews>
  <sheets>
    <sheet name="Orientation" sheetId="12" r:id="rId1"/>
    <sheet name="I. Summary Information" sheetId="16" r:id="rId2"/>
    <sheet name="II. Minimum Requirements" sheetId="13" r:id="rId3"/>
    <sheet name="III. Improvement Requirements" sheetId="15" r:id="rId4"/>
    <sheet name="Min Reqts &amp; Scores" sheetId="17" state="hidden" r:id="rId5"/>
  </sheets>
  <definedNames>
    <definedName name="_xlnm.Print_Area" localSheetId="1">'I. Summary Information'!$A$1:$D$15</definedName>
    <definedName name="_xlnm.Print_Area" localSheetId="2">'II. Minimum Requirements'!$A$1:$E$32</definedName>
    <definedName name="_xlnm.Print_Area" localSheetId="3">'III. Improvement Requirements'!$A$1:$J$92</definedName>
    <definedName name="_xlnm.Print_Area" localSheetId="0">Orientation!$A$1:$A$15</definedName>
    <definedName name="Z_0629DCB9_B5E8_41AC_B3E0_85FFCF2CE19B_.wvu.PrintArea" localSheetId="0" hidden="1">Orientation!$A$3:$A$15</definedName>
    <definedName name="Z_1AA90BDA_620A_4484_A9F5_D3F8F2853703_.wvu.PrintArea" localSheetId="0" hidden="1">Orientation!$A$3:$A$15</definedName>
    <definedName name="Z_5F18F972_5002_3046_8EFB_B597656C4FF2_.wvu.PrintArea" localSheetId="0" hidden="1">Orientation!$A$3:$A$15</definedName>
    <definedName name="Z_ED4BEF4B_9577_454B_852D_D51F4A2570B8_.wvu.PrintArea" localSheetId="0" hidden="1">Orientation!$A$3:$A$15</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B15" i="16"/>
  <c r="B13"/>
  <c r="E4" i="17"/>
  <c r="F4"/>
  <c r="G4"/>
  <c r="K4"/>
  <c r="E5"/>
  <c r="F5"/>
  <c r="G5"/>
  <c r="K5"/>
  <c r="E6"/>
  <c r="F6"/>
  <c r="K6"/>
  <c r="E7"/>
  <c r="F7"/>
  <c r="G7"/>
  <c r="H7"/>
  <c r="K7"/>
  <c r="E8"/>
  <c r="F8"/>
  <c r="K8"/>
  <c r="E9"/>
  <c r="F9"/>
  <c r="G9"/>
  <c r="H9"/>
  <c r="K9"/>
  <c r="E10"/>
  <c r="F10"/>
  <c r="K10"/>
  <c r="E11"/>
  <c r="F11"/>
  <c r="K11"/>
  <c r="E90"/>
  <c r="F90"/>
  <c r="G90"/>
  <c r="K90"/>
  <c r="E13"/>
  <c r="F13"/>
  <c r="K13"/>
  <c r="E14"/>
  <c r="F14"/>
  <c r="K14"/>
  <c r="E16"/>
  <c r="F16"/>
  <c r="K16"/>
  <c r="E15"/>
  <c r="F15"/>
  <c r="K15"/>
  <c r="E17"/>
  <c r="F17"/>
  <c r="K17"/>
  <c r="E18"/>
  <c r="F18"/>
  <c r="K18"/>
  <c r="E19"/>
  <c r="F19"/>
  <c r="G19"/>
  <c r="H19"/>
  <c r="K19"/>
  <c r="E22"/>
  <c r="F22"/>
  <c r="K22"/>
  <c r="E23"/>
  <c r="F23"/>
  <c r="K23"/>
  <c r="E26"/>
  <c r="F26"/>
  <c r="K26"/>
  <c r="E27"/>
  <c r="F27"/>
  <c r="K27"/>
  <c r="E28"/>
  <c r="F28"/>
  <c r="K28"/>
  <c r="E29"/>
  <c r="F29"/>
  <c r="K29"/>
  <c r="E30"/>
  <c r="F30"/>
  <c r="K30"/>
  <c r="E32"/>
  <c r="F32"/>
  <c r="K32"/>
  <c r="E33"/>
  <c r="F33"/>
  <c r="K33"/>
  <c r="E34"/>
  <c r="F34"/>
  <c r="K34"/>
  <c r="E35"/>
  <c r="F35"/>
  <c r="K35"/>
  <c r="E38"/>
  <c r="F38"/>
  <c r="K38"/>
  <c r="E39"/>
  <c r="F39"/>
  <c r="K39"/>
  <c r="E40"/>
  <c r="F40"/>
  <c r="K40"/>
  <c r="E41"/>
  <c r="F41"/>
  <c r="K41"/>
  <c r="E42"/>
  <c r="F42"/>
  <c r="K42"/>
  <c r="E43"/>
  <c r="F43"/>
  <c r="K43"/>
  <c r="E44"/>
  <c r="F44"/>
  <c r="K44"/>
  <c r="E45"/>
  <c r="F45"/>
  <c r="K45"/>
  <c r="E46"/>
  <c r="F46"/>
  <c r="K46"/>
  <c r="E48"/>
  <c r="F48"/>
  <c r="K48"/>
  <c r="E49"/>
  <c r="F49"/>
  <c r="G49"/>
  <c r="H49"/>
  <c r="K49"/>
  <c r="E50"/>
  <c r="F50"/>
  <c r="K50"/>
  <c r="E53"/>
  <c r="F53"/>
  <c r="K53"/>
  <c r="E54"/>
  <c r="F54"/>
  <c r="K54"/>
  <c r="E55"/>
  <c r="F55"/>
  <c r="K55"/>
  <c r="E58"/>
  <c r="F58"/>
  <c r="K58"/>
  <c r="E59"/>
  <c r="F59"/>
  <c r="K59"/>
  <c r="E47"/>
  <c r="F47"/>
  <c r="K47"/>
  <c r="E60"/>
  <c r="F60"/>
  <c r="G60"/>
  <c r="H60"/>
  <c r="K60"/>
  <c r="E61"/>
  <c r="F61"/>
  <c r="K61"/>
  <c r="E62"/>
  <c r="F62"/>
  <c r="G62"/>
  <c r="K62"/>
  <c r="E63"/>
  <c r="F63"/>
  <c r="K63"/>
  <c r="E64"/>
  <c r="F64"/>
  <c r="K64"/>
  <c r="E66"/>
  <c r="F66"/>
  <c r="K66"/>
  <c r="E67"/>
  <c r="F67"/>
  <c r="K67"/>
  <c r="E68"/>
  <c r="F68"/>
  <c r="K68"/>
  <c r="E69"/>
  <c r="F69"/>
  <c r="K69"/>
  <c r="E70"/>
  <c r="F70"/>
  <c r="K70"/>
  <c r="E71"/>
  <c r="F71"/>
  <c r="K71"/>
  <c r="E72"/>
  <c r="F72"/>
  <c r="K72"/>
  <c r="E73"/>
  <c r="F73"/>
  <c r="K73"/>
  <c r="E74"/>
  <c r="F74"/>
  <c r="G74"/>
  <c r="K74"/>
  <c r="E75"/>
  <c r="F75"/>
  <c r="K75"/>
  <c r="E76"/>
  <c r="F76"/>
  <c r="K76"/>
  <c r="E77"/>
  <c r="F77"/>
  <c r="K77"/>
  <c r="E78"/>
  <c r="F78"/>
  <c r="K78"/>
  <c r="E79"/>
  <c r="F79"/>
  <c r="K79"/>
  <c r="E80"/>
  <c r="F80"/>
  <c r="K80"/>
  <c r="E81"/>
  <c r="F81"/>
  <c r="K81"/>
  <c r="E82"/>
  <c r="F82"/>
  <c r="K82"/>
  <c r="E83"/>
  <c r="F83"/>
  <c r="G83"/>
  <c r="H83"/>
  <c r="K83"/>
  <c r="E84"/>
  <c r="F84"/>
  <c r="K84"/>
  <c r="E85"/>
  <c r="F85"/>
  <c r="K85"/>
  <c r="E88"/>
  <c r="F88"/>
  <c r="K88"/>
  <c r="E89"/>
  <c r="F89"/>
  <c r="K89"/>
  <c r="E92"/>
  <c r="F92"/>
  <c r="K92"/>
  <c r="E12"/>
  <c r="F12"/>
  <c r="G12"/>
  <c r="K12"/>
  <c r="K94"/>
  <c r="E31"/>
  <c r="F31"/>
  <c r="K31"/>
  <c r="A32"/>
</calcChain>
</file>

<file path=xl/sharedStrings.xml><?xml version="1.0" encoding="utf-8"?>
<sst xmlns="http://schemas.openxmlformats.org/spreadsheetml/2006/main" count="536" uniqueCount="302">
  <si>
    <t>Questions</t>
    <phoneticPr fontId="1" type="noConversion"/>
  </si>
  <si>
    <t>6. DECENT WORK</t>
    <phoneticPr fontId="1" type="noConversion"/>
  </si>
  <si>
    <t>Common</t>
    <phoneticPr fontId="1" type="noConversion"/>
  </si>
  <si>
    <t>limited</t>
    <phoneticPr fontId="1" type="noConversion"/>
  </si>
  <si>
    <t>Nil/Banned</t>
    <phoneticPr fontId="1" type="noConversion"/>
  </si>
  <si>
    <t>within the next year</t>
    <phoneticPr fontId="1" type="noConversion"/>
  </si>
  <si>
    <t>within the next 2-3 year</t>
    <phoneticPr fontId="1" type="noConversion"/>
  </si>
  <si>
    <t>3 years or longer</t>
    <phoneticPr fontId="1" type="noConversion"/>
  </si>
  <si>
    <t>1. MINIMUM PRODUCTION CRITERIA</t>
    <phoneticPr fontId="1" type="noConversion"/>
  </si>
  <si>
    <t>Answers</t>
    <phoneticPr fontId="1" type="noConversion"/>
  </si>
  <si>
    <t>3. SOIL</t>
    <phoneticPr fontId="1" type="noConversion"/>
  </si>
  <si>
    <t>4. HABITAT</t>
    <phoneticPr fontId="1" type="noConversion"/>
  </si>
  <si>
    <t>2. MANAGEMENT CRITERIA</t>
    <phoneticPr fontId="1" type="noConversion"/>
  </si>
  <si>
    <t>3. REPORTING ON RESULTS INDICATORS</t>
    <phoneticPr fontId="1" type="noConversion"/>
  </si>
  <si>
    <t>Results Indicators need to be reported to BCI no later than 12 weeks after harvest</t>
    <phoneticPr fontId="1" type="noConversion"/>
  </si>
  <si>
    <t>Planned date of submission of Results Indicators</t>
    <phoneticPr fontId="1" type="noConversion"/>
  </si>
  <si>
    <t>1. CROP PROTECTION</t>
    <phoneticPr fontId="1" type="noConversion"/>
  </si>
  <si>
    <t>Smallholders (including tenants, sharecroppers and other categories) have the right on a voluntary basis to establish and develop organisations representing their interests.</t>
  </si>
  <si>
    <t>6.3</t>
  </si>
  <si>
    <t>Decent Work/ Child labour</t>
  </si>
  <si>
    <t>P9</t>
  </si>
  <si>
    <t>Category</t>
  </si>
  <si>
    <t>Management Criteria</t>
  </si>
  <si>
    <t>P16</t>
  </si>
  <si>
    <t>P17</t>
  </si>
  <si>
    <t>Decent Work/ worst forms of Child labour</t>
  </si>
  <si>
    <t xml:space="preserve">For hazardous work, the minimum age is 18 years. </t>
  </si>
  <si>
    <t>6.5</t>
  </si>
  <si>
    <t>Decent Work/ Forced labour</t>
  </si>
  <si>
    <t>Employment is freely chosen: no forced or compulsory labour, including bonded or trafficked labour.</t>
  </si>
  <si>
    <t>6.6</t>
  </si>
  <si>
    <t>Decent Work/Non Discrimination</t>
  </si>
  <si>
    <t>N° BCI Criteria</t>
  </si>
  <si>
    <t>BCI Production Principle</t>
  </si>
  <si>
    <t>Minimum Production Criteria</t>
  </si>
  <si>
    <t>1.1</t>
  </si>
  <si>
    <t>Data Management</t>
  </si>
  <si>
    <t>Review and Monitoring</t>
  </si>
  <si>
    <t>N°</t>
  </si>
  <si>
    <t>M1</t>
  </si>
  <si>
    <t>M2</t>
  </si>
  <si>
    <t>M3</t>
  </si>
  <si>
    <t>6.4</t>
  </si>
  <si>
    <t>Seed cotton is harvested, managed and stored to minimise trash, contamination and damage.</t>
  </si>
  <si>
    <t>6.1</t>
  </si>
  <si>
    <t>P7</t>
  </si>
  <si>
    <t>P8</t>
  </si>
  <si>
    <t>P10</t>
  </si>
  <si>
    <t>BCI Criteria</t>
  </si>
  <si>
    <t>Theme</t>
  </si>
  <si>
    <t>P1</t>
  </si>
  <si>
    <t>P2</t>
  </si>
  <si>
    <t>Decent Work/ Freedom of association</t>
  </si>
  <si>
    <t>P15</t>
  </si>
  <si>
    <t>P24</t>
  </si>
  <si>
    <t>P18</t>
  </si>
  <si>
    <t>P19</t>
  </si>
  <si>
    <t>P3</t>
  </si>
  <si>
    <t>Pesticide choice</t>
  </si>
  <si>
    <t xml:space="preserve">If applicable the time period for phasing out is </t>
  </si>
  <si>
    <t>P4</t>
  </si>
  <si>
    <t>Use of PPE</t>
  </si>
  <si>
    <t>1.2</t>
  </si>
  <si>
    <t>Minimum Requirements - Yes/No Check Box</t>
  </si>
  <si>
    <t>Improvement Requirements - Scoring</t>
  </si>
  <si>
    <t>Calculate Score</t>
  </si>
  <si>
    <t>Score per question</t>
  </si>
  <si>
    <t>TOTAL</t>
  </si>
  <si>
    <t>P29</t>
  </si>
  <si>
    <t xml:space="preserve">Is there any non-farmed or grazed land on your farm? </t>
  </si>
  <si>
    <t xml:space="preserve"> </t>
  </si>
  <si>
    <t>All workers and employers have the right to set up and join organisations of their own choosing, and to draw up their constitutions and rules, to elect their representatives and to formulate their programmes</t>
  </si>
  <si>
    <t>Decent Work/ Collective bargaining</t>
  </si>
  <si>
    <t>Workers and employers have the right to bargain collectively</t>
  </si>
  <si>
    <t>Decent Work/ Basic Treatment and Disciplinary Practices</t>
  </si>
  <si>
    <t>Only pesticides that are</t>
  </si>
  <si>
    <t>1.3</t>
  </si>
  <si>
    <t>Pesticides list in Annex A and B of the Stockholm Convention are not used.</t>
  </si>
  <si>
    <t>1.4</t>
  </si>
  <si>
    <t>Pesticides are prepared and applied by persons who are:</t>
  </si>
  <si>
    <t>2.1</t>
  </si>
  <si>
    <t>Water</t>
  </si>
  <si>
    <t>Water management practices are adopted that optimise water use (applicable to both rain fed and irrigated cotton).</t>
  </si>
  <si>
    <t>4.2</t>
  </si>
  <si>
    <t>Habitat</t>
  </si>
  <si>
    <t>The use and conversion of land to grow cotton conforms with national legislation related to agricultural land use.</t>
  </si>
  <si>
    <t>5.2</t>
  </si>
  <si>
    <t>Fibre Quality</t>
  </si>
  <si>
    <t>Crop Protection</t>
  </si>
  <si>
    <t>P23</t>
  </si>
  <si>
    <t>P11</t>
  </si>
  <si>
    <t>P12</t>
  </si>
  <si>
    <t>P13</t>
  </si>
  <si>
    <t>Questions</t>
  </si>
  <si>
    <t>P25</t>
  </si>
  <si>
    <t>P26</t>
  </si>
  <si>
    <t>P27</t>
  </si>
  <si>
    <t>P20</t>
  </si>
  <si>
    <t>P5</t>
  </si>
  <si>
    <t>Storage, handling and cleaning</t>
  </si>
  <si>
    <t>P6</t>
  </si>
  <si>
    <t>Pesticide application</t>
  </si>
  <si>
    <t>P14</t>
  </si>
  <si>
    <t>4.1</t>
  </si>
  <si>
    <t>P21</t>
  </si>
  <si>
    <t>P22</t>
  </si>
  <si>
    <t>Self Assessment on Minimum Requirements has to be completed annually</t>
    <phoneticPr fontId="1" type="noConversion"/>
  </si>
  <si>
    <t>I. SUMMARY INFORMATION</t>
    <phoneticPr fontId="1" type="noConversion"/>
  </si>
  <si>
    <t>(i)      Registered nationally for the crop being treated; and</t>
  </si>
  <si>
    <t>(ii)     Correctly labelled in the national language are used.</t>
  </si>
  <si>
    <t>(i)              Healthy; and</t>
  </si>
  <si>
    <t>(ii)             skilled and trained in the application of pesticides; and</t>
  </si>
  <si>
    <t>(iii)            18 or older; and</t>
  </si>
  <si>
    <t>(iv)           not pregnant or nursing.</t>
  </si>
  <si>
    <t xml:space="preserve">Self-assessment on the Improvement Requirements has to be conducted only when the licence is first issued or when due for renewal to determine the duration of the licence. </t>
    <phoneticPr fontId="1" type="noConversion"/>
  </si>
  <si>
    <t>SELF ASSESSMENT REPORT FOR LARGE FARMS</t>
  </si>
  <si>
    <r>
      <t>LARGE FARMS (BCI Definition):</t>
    </r>
    <r>
      <rPr>
        <sz val="10"/>
        <color indexed="23"/>
        <rFont val="Arial"/>
      </rPr>
      <t xml:space="preserve"> Farmers which are structurally dependent on permanent hired labour. Farm size is above 200ha of cotton. Self-assessment and licensing are done at individual level. </t>
    </r>
  </si>
  <si>
    <t>7. Producer Organisation</t>
  </si>
  <si>
    <t>Farmer operates a system to collect, compile and report accurate data to BCI</t>
  </si>
  <si>
    <t>Performance Planning</t>
  </si>
  <si>
    <t>Continuous improvement plan available at farmer level and reviewed by farmer on annual basis</t>
  </si>
  <si>
    <t xml:space="preserve">Farmer operates a system to review progress against their plan to: 
- Identify and address issues/risk associated with potential non compliance
- Plan/enforce implementation of corrective actions resulting from monitoring activities
</t>
  </si>
  <si>
    <t xml:space="preserve">Are pesticide labels checked regularly (at least every spray season) to ensure that the appropriate PPE is available for the pesticides being used? </t>
  </si>
  <si>
    <t>PPE is checked for wear and tear, and replaced if required:</t>
  </si>
  <si>
    <t>Never</t>
  </si>
  <si>
    <t>At the start of each spray season</t>
  </si>
  <si>
    <t>At least once every month</t>
  </si>
  <si>
    <t>Prior to and after every use</t>
  </si>
  <si>
    <t>Is refresher training on safe work procedures and the maintenance, use and proper storage of PPE provided:</t>
  </si>
  <si>
    <t>At least once every 5 years</t>
  </si>
  <si>
    <t>At 3 years</t>
  </si>
  <si>
    <t>Every year</t>
  </si>
  <si>
    <t xml:space="preserve">IMPROVEMENT REQUIREMENTS </t>
    <phoneticPr fontId="1" type="noConversion"/>
  </si>
  <si>
    <t>2. WATER</t>
    <phoneticPr fontId="1" type="noConversion"/>
  </si>
  <si>
    <t>5. FIBRE QUALITY</t>
    <phoneticPr fontId="1" type="noConversion"/>
  </si>
  <si>
    <t xml:space="preserve">An Integrated Pest Management Programme is adopted that includes the following principles: 
(i) growing of a healthy crop; and
(ii) prevention of build-up of pest populations and of the spread of disease; and
(iii) preservation and enhancement of populations of beneficial organisms; and
(iv) regular field observations of the crop’s health and key pest and beneficial insects; and
(v) management of resistance.
</t>
  </si>
  <si>
    <t>There is no child labour in accordance with ILO convention 138.</t>
  </si>
  <si>
    <t>There is no discrimination (distinction, exclusion, or preference) practised that denies or impairs equality of opportunity, conditions, or treatment based on individual characteristics and group membership or association.</t>
  </si>
  <si>
    <t>Decent Work / Freedom of Association</t>
  </si>
  <si>
    <t xml:space="preserve">Does the farm have a formal plan for conducting pesticide application that details, at a minimum, the following:
— Requirements for compliance with the label requirements? 
</t>
  </si>
  <si>
    <t xml:space="preserve">— The relevant weather conditions under which applications will and will not be undertaken for each field (including wind direction and taking into account the pesticide being applied), spray parameters (e.g. speed, pressure, nozzle size, spray volume, boom height etc.), and all relevant sensitive areas, which are clearly identified on a farm map? </t>
  </si>
  <si>
    <t xml:space="preserve">Does the farm have weather monitoring equipment that is used to monitor temperature, wind speed and direction and humidity prior to and during the application, with readings recorded? </t>
  </si>
  <si>
    <t xml:space="preserve">Does the farm have procedures for ensuring that workers are aware of and observe re-entry periods for any treated areas? </t>
  </si>
  <si>
    <t>Are pesticides applied using precision agriculture technologies?</t>
  </si>
  <si>
    <t>Cleaning and recycling of pesticide containers</t>
  </si>
  <si>
    <t xml:space="preserve">Are all pesticide containers triple-rinsed, with the rinsate added to the spray tank, or disposed of safely? </t>
  </si>
  <si>
    <t>The percentage of pesticide containers that are recycled is:</t>
  </si>
  <si>
    <t xml:space="preserve">0-25%   </t>
  </si>
  <si>
    <t xml:space="preserve">26 - 75% </t>
  </si>
  <si>
    <t xml:space="preserve">76 – 99%  </t>
  </si>
  <si>
    <t>Country</t>
    <phoneticPr fontId="2" type="noConversion"/>
  </si>
  <si>
    <t>State</t>
    <phoneticPr fontId="2" type="noConversion"/>
  </si>
  <si>
    <t>Employers do not engage in or tolerate the use of corporal punishment, mental or physical coercion, sexual or other harassment or physical or verbal abuse of any kind</t>
  </si>
  <si>
    <t>There is a transparent and clear policy and system for disciplinary measures and this is communicated to workers. The system includes fair warning principles and any disciplinary actions are proportionate to the conduct in question</t>
  </si>
  <si>
    <t>N°</t>
    <phoneticPr fontId="1" type="noConversion"/>
  </si>
  <si>
    <t>Community Activity</t>
  </si>
  <si>
    <t>Health and safety policy and training</t>
  </si>
  <si>
    <t>Workplace health and safety</t>
  </si>
  <si>
    <t>Accidents and emergencies</t>
  </si>
  <si>
    <t>P28</t>
  </si>
  <si>
    <t>6.15, 6.23, 6.24</t>
  </si>
  <si>
    <t>Wages</t>
  </si>
  <si>
    <t>P30</t>
  </si>
  <si>
    <t>Form of payment</t>
  </si>
  <si>
    <t>P31</t>
  </si>
  <si>
    <t>Equal pay for equal work</t>
  </si>
  <si>
    <t>P32</t>
  </si>
  <si>
    <t>6.19, 6.23, 6.24</t>
  </si>
  <si>
    <t>Working conditions</t>
  </si>
  <si>
    <t>P33</t>
  </si>
  <si>
    <t>Employment contracts</t>
  </si>
  <si>
    <t>Compliance with Minimum Requirements Yes/No (calculated automatically from tab II.)</t>
    <phoneticPr fontId="2" type="noConversion"/>
  </si>
  <si>
    <t>Proposed Duration of the license (1, 3 or 5 years calculated automatically from tab III.)</t>
    <phoneticPr fontId="2" type="noConversion"/>
  </si>
  <si>
    <t>Avoiding adverse effects on groundwater and water bodies</t>
  </si>
  <si>
    <t xml:space="preserve">Is water extracted from groundwater sources recorded, with trends monitored? </t>
  </si>
  <si>
    <t>Does use of groundwater comply with all formal requirements (e.g. the bore / well is licensed, and the construction of the well and extraction of water complies with license conditions)?</t>
  </si>
  <si>
    <t>Soil management</t>
  </si>
  <si>
    <t xml:space="preserve">Do you have a farm map with soil types identified? </t>
  </si>
  <si>
    <t>Is soil condition monitored, with tests conducted on potential problems?</t>
  </si>
  <si>
    <t>Nutrition management</t>
  </si>
  <si>
    <t xml:space="preserve">Do you develop an annual nutrition budget that takes into account all nutrient sources (including legume crops), and crop exports of nutrients? </t>
  </si>
  <si>
    <t xml:space="preserve">Do you use soil tests and leaf tests to asses nutrient levels and fertiliser needs during the season? </t>
  </si>
  <si>
    <t>Are fertilisers applied using precision agriculture technologies?</t>
  </si>
  <si>
    <t xml:space="preserve">Do you monitor long-term nutrition trends? </t>
  </si>
  <si>
    <t>Erosion management</t>
  </si>
  <si>
    <t xml:space="preserve">Have you identified eroded areas, and areas at risk of erosion? </t>
  </si>
  <si>
    <t xml:space="preserve">Have you identified actions to remedy and mitigate erosion? </t>
  </si>
  <si>
    <t xml:space="preserve">Have you implemented all these actions? </t>
  </si>
  <si>
    <t xml:space="preserve">In the farm, the use of pesticides listed in WHO Class 1a and 1b and Annex III of the Rotterdam Convention is: </t>
  </si>
  <si>
    <t>Have all staff who work with pesticides recevied training on safe work procedures and the maintenance, use and proper storage of PPE?</t>
  </si>
  <si>
    <t xml:space="preserve">— Ensures that all rinsate and run-off is completely captured and poses no contamination risk? </t>
  </si>
  <si>
    <t xml:space="preserve"> Does the farm have dedicated areas for the storage, mixing and handling of pesticides, and for cleaning of pesticide containers and application equipment that:
— Fully complies with the relevant legislation for storage, handing and disposal of pesticides? 
</t>
  </si>
  <si>
    <t>Is application equipment inspected and cleaned:</t>
  </si>
  <si>
    <t>After every use</t>
  </si>
  <si>
    <t xml:space="preserve">Do you regularly monitor (at least annually and after every significant storm event) eroded areas and areas at risk of erosion? </t>
  </si>
  <si>
    <t>Legislation</t>
  </si>
  <si>
    <t xml:space="preserve">Are you aware of the legislation relevant to biodiversity and habitat conservation that affects your farm? </t>
  </si>
  <si>
    <t>yes</t>
  </si>
  <si>
    <t>no</t>
  </si>
  <si>
    <t xml:space="preserve">Have you documented these requirements? </t>
  </si>
  <si>
    <t>Wildlife and vegetation (flora and fauna)</t>
  </si>
  <si>
    <t xml:space="preserve">If yes, has it been assessed or surveyed by wildlife / habit experts?  </t>
  </si>
  <si>
    <t xml:space="preserve">If yes, do you conduct regular surveys of wild-life and plant-life abundance and condition? </t>
  </si>
  <si>
    <t xml:space="preserve">Do you control weeds:
At the edges and surrounds of the farmed areas? 
</t>
  </si>
  <si>
    <t>In the non-farmed or grazed areas?</t>
  </si>
  <si>
    <t>Landscape</t>
  </si>
  <si>
    <t xml:space="preserve">Are there degraded areas on your farm? </t>
  </si>
  <si>
    <t>If there are degraded areas, do you have a plan to restore them or are you actively managing them according to a management plan that is in place?</t>
  </si>
  <si>
    <t xml:space="preserve">Are there riparian areas on your farm? </t>
  </si>
  <si>
    <t xml:space="preserve">If there are riparian areas, is the riparian area actively managed to protect and enhance its condition? </t>
  </si>
  <si>
    <t>If there are riparian areas, is the average distance of natural vegetation in the riparian zone that is present and protected:</t>
  </si>
  <si>
    <t xml:space="preserve">0 to 5 metres wide </t>
  </si>
  <si>
    <t xml:space="preserve">6 to 10 metres wide </t>
  </si>
  <si>
    <t xml:space="preserve">11 to 15 metres wide </t>
  </si>
  <si>
    <t xml:space="preserve">greater than 15 metres wide </t>
  </si>
  <si>
    <t>Are you a member of a local group of landholders, or a biodiversity program that regularly works to improve the local landscape and / or biodiversity?</t>
  </si>
  <si>
    <t>Maximising fibre quality</t>
  </si>
  <si>
    <t>Do you have a plan for managing fibre quality that includes the following elements: varietal selection, planting date, planting rate, row spacing, crop growth and weed management?</t>
  </si>
  <si>
    <t xml:space="preserve">Did you review the overall results for the quality of the crop at the end of the last season? </t>
  </si>
  <si>
    <t>Date of the Report (Day/Month/Year)</t>
    <phoneticPr fontId="2" type="noConversion"/>
  </si>
  <si>
    <t>Total number of hectares</t>
    <phoneticPr fontId="2" type="noConversion"/>
  </si>
  <si>
    <t>Estimated seed cotton production (kilograms)</t>
    <phoneticPr fontId="2" type="noConversion"/>
  </si>
  <si>
    <t>Name of gin(s) to which cotton is expected to be delivered</t>
    <phoneticPr fontId="2" type="noConversion"/>
  </si>
  <si>
    <t xml:space="preserve">If you were advised of or identify problems with fibre quality, do you attempt to understand the reasons for the problems (eg. discuss these with other relevant people such as consultants, agronomists, researchers, merchants), and implement actions to remedy the problems? </t>
  </si>
  <si>
    <t>Drinking water</t>
  </si>
  <si>
    <t xml:space="preserve">Do all employees have access to potable and washing water? </t>
  </si>
  <si>
    <t xml:space="preserve">Do you regularly test the quality of the drinking water? </t>
  </si>
  <si>
    <t>Trade Union membership and meetings</t>
  </si>
  <si>
    <t>The % employees that are members of a Trade Union is:</t>
  </si>
  <si>
    <t xml:space="preserve">up to 50 % </t>
  </si>
  <si>
    <t xml:space="preserve">Between 50 and 80 % </t>
  </si>
  <si>
    <t xml:space="preserve">More than 80 % </t>
  </si>
  <si>
    <t xml:space="preserve">Do you, or a senior staff member, meet regularly with employees? </t>
  </si>
  <si>
    <t>If yes, how often are meetings with employees held?</t>
  </si>
  <si>
    <t xml:space="preserve">1 to 4 times per year </t>
  </si>
  <si>
    <t xml:space="preserve">5 to 12 times per year </t>
  </si>
  <si>
    <t xml:space="preserve">13 or more times per year </t>
  </si>
  <si>
    <t xml:space="preserve">Do Union representatives visit the farm? </t>
  </si>
  <si>
    <t>Access by Union representa-tives</t>
  </si>
  <si>
    <t xml:space="preserve">If yes, do they have dedicated facilities available to them? </t>
  </si>
  <si>
    <t xml:space="preserve">Is a written occupational health and safety policy available at the farm and communicated to workers? </t>
  </si>
  <si>
    <t xml:space="preserve">Do you have formal staff induction and training program for new employees that covers all relevant workplace health and safety requirements? </t>
  </si>
  <si>
    <t>Basic requirements</t>
  </si>
  <si>
    <t xml:space="preserve">Do all employees have access to a clean place to eat, clean toilets, potable drinking water, adequate living quarters (if they reside on the farms) and access to adequate medical care? </t>
  </si>
  <si>
    <t xml:space="preserve">Do all employees receive regular (at least annual) medical examination at the employer’s expense? </t>
  </si>
  <si>
    <t xml:space="preserve">Has there been a formal assessment of all potential workplace hazards, involving employees, that has led to safe work practice procedures being established for all hazards? </t>
  </si>
  <si>
    <t xml:space="preserve">Do you maintain records of any accidents and occupational diseases? </t>
  </si>
  <si>
    <t xml:space="preserve">Do you have an accident and emergency procedure including first aid and access to appropriate transportation to medical facilities? </t>
  </si>
  <si>
    <t xml:space="preserve">Are you aware of the legally applicable minimum wage/s (statutory national or regional minimum wage applicable to agriculture, collectively agreed wage, industry minimum) </t>
  </si>
  <si>
    <t>Are your employees paid:</t>
  </si>
  <si>
    <t xml:space="preserve">the applicable minimum wage </t>
  </si>
  <si>
    <t xml:space="preserve">Up to 15 % more than the applicable minimum wage </t>
  </si>
  <si>
    <t xml:space="preserve">More than 15 % higher than the applicable minimum wage </t>
  </si>
  <si>
    <t>Piece-rate wages</t>
  </si>
  <si>
    <t xml:space="preserve">Do you pay any employees on a piece-rate basis? </t>
  </si>
  <si>
    <t xml:space="preserve">If yes, is the piece rate adequate for workers to earn the applicable national minimum wage or regional norm (whichever is higher) during normal working hours and under normal operating conditions </t>
  </si>
  <si>
    <t>Are workers paid in cash where they request this?</t>
  </si>
  <si>
    <t xml:space="preserve">Do you pay equal wages to people who perform the same job, irrespective of gender? </t>
  </si>
  <si>
    <t xml:space="preserve">Are you aware of the minimum legal requirements on working conditions for farm workers (including requirements relating to working hours and overtime)? </t>
  </si>
  <si>
    <t>Are workers consulted about working conditions?</t>
  </si>
  <si>
    <t xml:space="preserve">Have you documented the requirements? </t>
  </si>
  <si>
    <t xml:space="preserve">Are the requirements followed? </t>
  </si>
  <si>
    <t>The % of employees with a written contract is:</t>
  </si>
  <si>
    <t xml:space="preserve">up to 50 %  </t>
  </si>
  <si>
    <t xml:space="preserve">Between 50 and 80 %  </t>
  </si>
  <si>
    <t xml:space="preserve">Record keeping </t>
  </si>
  <si>
    <t xml:space="preserve">Do you keep records on the following:
i) details on legal requirements for wages, including rates, working hours and overtime requirements
ii) information on wages (including form of payment)
iii) date of birth (age),
iv) gender,
v) working times (working hours and overtime)
vi) date of entry and period of employment
vii) number of permanent/seasonal workers.
</t>
  </si>
  <si>
    <t xml:space="preserve">Do you have a policy that deals with how temporary and seasonal workers are treated ? </t>
  </si>
  <si>
    <t>8. Energy Use</t>
  </si>
  <si>
    <t>Membership</t>
  </si>
  <si>
    <t xml:space="preserve">Are you a member of your local producer (grower) organisation? </t>
  </si>
  <si>
    <t xml:space="preserve">This tab collects the information about the general profile of the farmer. It also provide two automatic calculations: (i)  if the farmer is compliant or not with the Better Cotton Minimum Requirements (on the basis of the information provided in tab II. Minimum Requirements- and (ii) the proposed duration of the licence based on the response to the questions on Improvement Requirements (tab III. Improvement Requirements). The BCI secretariat defines the scoring system on the basis of the questionnaire (unknown to the user in order not to influence the filling of the questionnaire). The scoring determines which bands the farmer falls into: Pass (1 year license),  Advanced (3 years licence) and Masters level (5 years licence). </t>
    <phoneticPr fontId="1" type="noConversion"/>
  </si>
  <si>
    <t xml:space="preserve">The credibility of the Better Cotton Assurance Program in the case of large farms is based on a number of complementary mechanisms: Self-assessment conducted by the farmers and 3rd Party verification (by independent verifiers) on all farms. Please refer to the verification reporting tool for large farm to view questions asked by verifiers. </t>
    <phoneticPr fontId="1" type="noConversion"/>
  </si>
  <si>
    <t xml:space="preserve">Are you a member of the management of the organisation? </t>
  </si>
  <si>
    <t>Management</t>
  </si>
  <si>
    <t>Meeting Attendance</t>
  </si>
  <si>
    <t>How many meetings of the local producer (grower) organisation have you attended in the last 12 months?</t>
  </si>
  <si>
    <t>more than 3</t>
  </si>
  <si>
    <t>1-3</t>
  </si>
  <si>
    <t>Measurement</t>
  </si>
  <si>
    <t>Do you measure and monitor energy use?</t>
  </si>
  <si>
    <t>ORIENTATION</t>
    <phoneticPr fontId="1" type="noConversion"/>
  </si>
  <si>
    <r>
      <t xml:space="preserve">The self-assessment report for large farms must be submitted to the BCI country manager (or Strategic Partner operating on behalf of BCI in partnership countries) </t>
    </r>
    <r>
      <rPr>
        <b/>
        <sz val="10"/>
        <color indexed="23"/>
        <rFont val="Arial"/>
      </rPr>
      <t>at least 4 weeks before the first cotton is harvested</t>
    </r>
    <r>
      <rPr>
        <sz val="10"/>
        <color indexed="23"/>
        <rFont val="Arial"/>
      </rPr>
      <t xml:space="preserve">. </t>
    </r>
    <phoneticPr fontId="1" type="noConversion"/>
  </si>
  <si>
    <t>The report needs to be filled directly by the farmer. Information that need to be filled by the farmer are highlighted in orange. Where calculations are performed automatically by the worksheet, the relevant box is highlighted in black.</t>
    <phoneticPr fontId="1" type="noConversion"/>
  </si>
  <si>
    <t>III. IMPROVEMENT REQUIREMENTS</t>
    <phoneticPr fontId="1" type="noConversion"/>
  </si>
  <si>
    <t xml:space="preserve">1. SUMMARY INFORMATION: </t>
    <phoneticPr fontId="1" type="noConversion"/>
  </si>
  <si>
    <t xml:space="preserve">Large Farm Reference number </t>
    <phoneticPr fontId="1" type="noConversion"/>
  </si>
  <si>
    <t>Name of farmer</t>
    <phoneticPr fontId="1" type="noConversion"/>
  </si>
  <si>
    <t>Contact details (email, tel, address)</t>
    <phoneticPr fontId="1" type="noConversion"/>
  </si>
  <si>
    <t>Reasons for non-compliance (when applicable please describe the reasons for non compliance)</t>
    <phoneticPr fontId="2" type="noConversion"/>
  </si>
  <si>
    <t xml:space="preserve">YES </t>
    <phoneticPr fontId="1" type="noConversion"/>
  </si>
  <si>
    <t>NO</t>
    <phoneticPr fontId="1" type="noConversion"/>
  </si>
  <si>
    <t xml:space="preserve">YES </t>
    <phoneticPr fontId="1" type="noConversion"/>
  </si>
  <si>
    <t xml:space="preserve">NO </t>
    <phoneticPr fontId="1" type="noConversion"/>
  </si>
  <si>
    <t>Answers</t>
    <phoneticPr fontId="1" type="noConversion"/>
  </si>
  <si>
    <t>Total number of permanent workers (M/F)</t>
    <phoneticPr fontId="2" type="noConversion"/>
  </si>
  <si>
    <t>Total number of seasonal/temporary workers (M/F)</t>
    <phoneticPr fontId="1" type="noConversion"/>
  </si>
  <si>
    <t>P29</t>
    <phoneticPr fontId="1" type="noConversion"/>
  </si>
  <si>
    <t>Temporary and seasonal workers</t>
    <phoneticPr fontId="1" type="noConversion"/>
  </si>
  <si>
    <r>
      <t xml:space="preserve">Minimum Requirements are just the first stage. At the same time, farmers are encouraged to develop further through </t>
    </r>
    <r>
      <rPr>
        <i/>
        <sz val="10"/>
        <color indexed="23"/>
        <rFont val="Arial"/>
      </rPr>
      <t>Improvement Requirements</t>
    </r>
    <r>
      <rPr>
        <sz val="10"/>
        <color indexed="23"/>
        <rFont val="Arial"/>
      </rPr>
      <t xml:space="preserve">. Improvements are measured through a concise questionnaire telling the on-going story of how things are changing for the better. Large farms receive a score based on their answers and their results are presented transparently in performance bands for each category of farmers. High scoring large farms are rewarded through extended Better Cotton licence periods. The better the score the longer the licence. </t>
    </r>
    <phoneticPr fontId="1" type="noConversion"/>
  </si>
  <si>
    <r>
      <t xml:space="preserve">To be licensed to grow Better Cotton, the  large farm  must first reach a set of </t>
    </r>
    <r>
      <rPr>
        <i/>
        <sz val="10"/>
        <color indexed="23"/>
        <rFont val="Arial"/>
      </rPr>
      <t>Minimum Requirements</t>
    </r>
    <r>
      <rPr>
        <sz val="10"/>
        <color indexed="23"/>
        <rFont val="Arial"/>
      </rPr>
      <t xml:space="preserve">. Minimum Production Criteria, Management Criteria and Reporting on Results Indicators are all part of the Minimum Requirements. These ensure that Better Cotton meets clearly defined standards for pesticide use, water management, decent work, record keeping, training and other factors. </t>
    </r>
    <phoneticPr fontId="1" type="noConversion"/>
  </si>
  <si>
    <t>II. MINIMUM REQUIREMENTS</t>
    <phoneticPr fontId="1" type="noConversion"/>
  </si>
</sst>
</file>

<file path=xl/styles.xml><?xml version="1.0" encoding="utf-8"?>
<styleSheet xmlns="http://schemas.openxmlformats.org/spreadsheetml/2006/main">
  <numFmts count="1">
    <numFmt numFmtId="164" formatCode="m/d/yyyy"/>
  </numFmts>
  <fonts count="26">
    <font>
      <sz val="10"/>
      <name val="Verdana"/>
    </font>
    <font>
      <sz val="8"/>
      <name val="Verdana"/>
    </font>
    <font>
      <sz val="10"/>
      <color indexed="23"/>
      <name val="Arial"/>
    </font>
    <font>
      <b/>
      <sz val="10"/>
      <color indexed="23"/>
      <name val="Arial"/>
    </font>
    <font>
      <b/>
      <sz val="14"/>
      <color indexed="23"/>
      <name val="Arial"/>
    </font>
    <font>
      <sz val="10"/>
      <name val="Verdana"/>
    </font>
    <font>
      <i/>
      <sz val="10"/>
      <color indexed="23"/>
      <name val="Arial"/>
    </font>
    <font>
      <b/>
      <sz val="11"/>
      <color indexed="8"/>
      <name val="Calibri"/>
      <family val="2"/>
    </font>
    <font>
      <sz val="11"/>
      <color indexed="8"/>
      <name val="Arial Narrow"/>
      <family val="2"/>
    </font>
    <font>
      <sz val="10"/>
      <name val="Verdana"/>
    </font>
    <font>
      <sz val="10"/>
      <color indexed="23"/>
      <name val="Arial"/>
    </font>
    <font>
      <sz val="11"/>
      <color indexed="23"/>
      <name val="Arial"/>
      <family val="2"/>
    </font>
    <font>
      <b/>
      <sz val="14"/>
      <color indexed="23"/>
      <name val="Arial"/>
    </font>
    <font>
      <b/>
      <sz val="10"/>
      <color indexed="23"/>
      <name val="Arial"/>
    </font>
    <font>
      <i/>
      <sz val="10"/>
      <color indexed="23"/>
      <name val="Arial"/>
    </font>
    <font>
      <b/>
      <sz val="10"/>
      <name val="Verdana"/>
    </font>
    <font>
      <sz val="14"/>
      <name val="Verdana"/>
      <family val="2"/>
    </font>
    <font>
      <sz val="10"/>
      <name val="Arial"/>
      <family val="2"/>
    </font>
    <font>
      <sz val="10"/>
      <color theme="0" tint="-0.499984740745262"/>
      <name val="Arial"/>
      <family val="2"/>
    </font>
    <font>
      <sz val="10"/>
      <color theme="0" tint="-0.499984740745262"/>
      <name val="Verdana"/>
      <family val="2"/>
    </font>
    <font>
      <sz val="10"/>
      <color rgb="FF767676"/>
      <name val="Arial"/>
      <family val="2"/>
    </font>
    <font>
      <sz val="10"/>
      <color indexed="23"/>
      <name val="Verdana"/>
      <family val="2"/>
    </font>
    <font>
      <sz val="11"/>
      <color rgb="FF767676"/>
      <name val="Arial"/>
      <family val="2"/>
    </font>
    <font>
      <b/>
      <sz val="14"/>
      <color indexed="9"/>
      <name val="Arial"/>
    </font>
    <font>
      <u/>
      <sz val="10"/>
      <color indexed="12"/>
      <name val="Verdana"/>
    </font>
    <font>
      <u/>
      <sz val="10"/>
      <color indexed="20"/>
      <name val="Verdana"/>
    </font>
  </fonts>
  <fills count="6">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8"/>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s>
  <cellStyleXfs count="4">
    <xf numFmtId="0" fontId="0" fillId="0" borderId="0"/>
    <xf numFmtId="0" fontId="9" fillId="0" borderId="0"/>
    <xf numFmtId="0" fontId="24" fillId="0" borderId="0" applyNumberFormat="0" applyFill="0" applyBorder="0" applyAlignment="0" applyProtection="0"/>
    <xf numFmtId="0" fontId="25" fillId="0" borderId="0" applyNumberFormat="0" applyFill="0" applyBorder="0" applyAlignment="0" applyProtection="0"/>
  </cellStyleXfs>
  <cellXfs count="192">
    <xf numFmtId="0" fontId="0" fillId="0" borderId="0" xfId="0"/>
    <xf numFmtId="0" fontId="11" fillId="0" borderId="5" xfId="1" applyFont="1" applyBorder="1" applyAlignment="1">
      <alignment horizontal="justify" vertical="top" wrapText="1"/>
    </xf>
    <xf numFmtId="0" fontId="10" fillId="0" borderId="5" xfId="1" applyNumberFormat="1" applyFont="1" applyBorder="1" applyAlignment="1">
      <alignment horizontal="justify" vertical="top" wrapText="1"/>
    </xf>
    <xf numFmtId="0" fontId="18" fillId="0" borderId="5" xfId="0" applyFont="1" applyBorder="1" applyAlignment="1">
      <alignment horizontal="justify" vertical="top" wrapText="1"/>
    </xf>
    <xf numFmtId="0" fontId="0" fillId="0" borderId="7" xfId="0" applyBorder="1" applyAlignment="1">
      <alignment vertical="top"/>
    </xf>
    <xf numFmtId="0" fontId="0" fillId="0" borderId="6" xfId="0" applyBorder="1" applyAlignment="1">
      <alignment vertical="top"/>
    </xf>
    <xf numFmtId="0" fontId="18" fillId="0" borderId="5" xfId="0" applyFont="1" applyBorder="1" applyAlignment="1">
      <alignment horizontal="left" vertical="top"/>
    </xf>
    <xf numFmtId="0" fontId="19" fillId="0" borderId="5" xfId="0" applyFont="1" applyBorder="1" applyAlignment="1">
      <alignment horizontal="left" vertical="top" wrapText="1"/>
    </xf>
    <xf numFmtId="0" fontId="0" fillId="0" borderId="7" xfId="0" applyBorder="1" applyAlignment="1">
      <alignment horizontal="justify" vertical="top" wrapText="1"/>
    </xf>
    <xf numFmtId="0" fontId="10" fillId="0" borderId="6" xfId="1" applyFont="1" applyBorder="1" applyAlignment="1">
      <alignment horizontal="justify" vertical="top" wrapText="1"/>
    </xf>
    <xf numFmtId="0" fontId="10" fillId="0" borderId="5" xfId="1" applyFont="1" applyBorder="1" applyAlignment="1">
      <alignment horizontal="justify"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9" fillId="0" borderId="1" xfId="1" applyBorder="1" applyAlignment="1">
      <alignment horizontal="center" vertical="center"/>
    </xf>
    <xf numFmtId="0" fontId="13" fillId="0" borderId="1" xfId="1" applyFont="1" applyBorder="1" applyAlignment="1">
      <alignment horizontal="center" vertical="center" wrapText="1"/>
    </xf>
    <xf numFmtId="0" fontId="16" fillId="0" borderId="7" xfId="1" applyFont="1" applyBorder="1" applyAlignment="1">
      <alignment horizontal="center" vertical="center" wrapText="1"/>
    </xf>
    <xf numFmtId="0" fontId="16" fillId="0" borderId="1" xfId="1" applyFont="1" applyBorder="1" applyAlignment="1">
      <alignment horizontal="center" vertical="center" wrapText="1"/>
    </xf>
    <xf numFmtId="0" fontId="0" fillId="0" borderId="1" xfId="0" applyBorder="1" applyAlignment="1">
      <alignment horizontal="justify" vertical="top" wrapText="1"/>
    </xf>
    <xf numFmtId="0" fontId="10" fillId="0" borderId="6" xfId="1" applyFont="1" applyBorder="1" applyAlignment="1">
      <alignment horizontal="left" vertical="top" wrapText="1"/>
    </xf>
    <xf numFmtId="0" fontId="10" fillId="0" borderId="5" xfId="1" applyFont="1" applyBorder="1" applyAlignment="1">
      <alignment horizontal="left" vertical="top" wrapText="1"/>
    </xf>
    <xf numFmtId="0" fontId="10" fillId="0" borderId="6" xfId="1" applyFont="1" applyBorder="1" applyAlignment="1">
      <alignment horizontal="center" vertical="top" wrapText="1"/>
    </xf>
    <xf numFmtId="0" fontId="10" fillId="0" borderId="5" xfId="1" applyFont="1" applyBorder="1" applyAlignment="1">
      <alignment horizontal="center" vertical="top" wrapText="1"/>
    </xf>
    <xf numFmtId="0" fontId="13" fillId="0" borderId="8"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4" xfId="1" applyFont="1" applyBorder="1" applyAlignment="1">
      <alignment horizontal="center" vertical="center" wrapText="1"/>
    </xf>
    <xf numFmtId="0" fontId="12" fillId="0" borderId="6" xfId="1" applyFont="1" applyBorder="1" applyAlignment="1">
      <alignment horizontal="center" vertical="center"/>
    </xf>
    <xf numFmtId="0" fontId="0" fillId="0" borderId="6" xfId="0" applyBorder="1" applyAlignment="1">
      <alignment horizontal="justify" wrapText="1"/>
    </xf>
    <xf numFmtId="0" fontId="10" fillId="0" borderId="9" xfId="1" applyFont="1" applyBorder="1" applyAlignment="1">
      <alignment horizontal="justify" vertical="top" wrapText="1"/>
    </xf>
    <xf numFmtId="0" fontId="10" fillId="0" borderId="4" xfId="1" applyFont="1" applyBorder="1" applyAlignment="1">
      <alignment horizontal="justify" vertical="top" wrapText="1"/>
    </xf>
    <xf numFmtId="0" fontId="12" fillId="0" borderId="1" xfId="1" applyFont="1" applyBorder="1" applyAlignment="1">
      <alignment horizontal="center" vertical="center"/>
    </xf>
    <xf numFmtId="0" fontId="0" fillId="0" borderId="6" xfId="0" applyBorder="1" applyAlignment="1">
      <alignment horizontal="justify" vertical="top" wrapText="1"/>
    </xf>
    <xf numFmtId="0" fontId="20" fillId="0" borderId="5" xfId="0" applyFont="1" applyBorder="1" applyAlignment="1">
      <alignment horizontal="justify" vertical="top" wrapText="1"/>
    </xf>
    <xf numFmtId="0" fontId="0" fillId="0" borderId="5" xfId="0" applyBorder="1" applyAlignment="1">
      <alignment horizontal="justify" vertical="top" wrapText="1"/>
    </xf>
    <xf numFmtId="0" fontId="20" fillId="0" borderId="1" xfId="0" applyFont="1" applyBorder="1" applyAlignment="1">
      <alignment horizontal="justify" vertical="top" wrapText="1"/>
    </xf>
    <xf numFmtId="0" fontId="10" fillId="3" borderId="1" xfId="1" applyFont="1" applyFill="1" applyBorder="1" applyAlignment="1" applyProtection="1">
      <alignment wrapText="1"/>
      <protection locked="0"/>
    </xf>
    <xf numFmtId="0" fontId="10" fillId="0" borderId="1" xfId="1" applyFont="1" applyBorder="1" applyAlignment="1">
      <alignment horizontal="center" vertical="top" wrapText="1"/>
    </xf>
    <xf numFmtId="0" fontId="13" fillId="0" borderId="1" xfId="1" applyFont="1" applyBorder="1" applyAlignment="1">
      <alignment horizontal="justify" vertical="top" wrapText="1"/>
    </xf>
    <xf numFmtId="0" fontId="15" fillId="5" borderId="9" xfId="0" applyFont="1" applyFill="1" applyBorder="1" applyAlignment="1">
      <alignment horizontal="center" vertical="center" wrapText="1"/>
    </xf>
    <xf numFmtId="0" fontId="9" fillId="0" borderId="1" xfId="1" applyBorder="1" applyAlignment="1">
      <alignment horizontal="center" vertical="center" wrapText="1"/>
    </xf>
    <xf numFmtId="0" fontId="15" fillId="5" borderId="8" xfId="0" applyFont="1" applyFill="1" applyBorder="1" applyAlignment="1">
      <alignment horizontal="center" vertical="center" wrapText="1"/>
    </xf>
    <xf numFmtId="0" fontId="12" fillId="0" borderId="1" xfId="1" applyFont="1" applyBorder="1" applyAlignment="1">
      <alignment horizontal="center" vertical="center" wrapText="1"/>
    </xf>
    <xf numFmtId="0" fontId="15" fillId="5" borderId="4" xfId="0" applyFont="1" applyFill="1" applyBorder="1" applyAlignment="1">
      <alignment horizontal="center" vertical="center" wrapText="1"/>
    </xf>
    <xf numFmtId="0" fontId="10" fillId="0" borderId="1" xfId="1" applyFont="1" applyBorder="1" applyAlignment="1">
      <alignment wrapText="1"/>
    </xf>
    <xf numFmtId="0" fontId="16" fillId="0" borderId="0" xfId="1" applyFont="1" applyAlignment="1">
      <alignment horizontal="center" vertical="center" wrapText="1"/>
    </xf>
    <xf numFmtId="16" fontId="10" fillId="0" borderId="1" xfId="1" applyNumberFormat="1" applyFont="1" applyBorder="1" applyAlignment="1">
      <alignment wrapText="1"/>
    </xf>
    <xf numFmtId="0" fontId="12" fillId="0" borderId="0" xfId="1" applyFont="1" applyAlignment="1">
      <alignment horizontal="center" vertical="center" wrapText="1"/>
    </xf>
    <xf numFmtId="0" fontId="15" fillId="0" borderId="1" xfId="1" applyFont="1" applyBorder="1" applyAlignment="1"/>
    <xf numFmtId="0" fontId="9" fillId="0" borderId="1" xfId="1" applyFont="1" applyBorder="1" applyAlignment="1">
      <alignment horizontal="center" vertical="center"/>
    </xf>
    <xf numFmtId="0" fontId="13" fillId="0" borderId="1" xfId="1" applyFont="1" applyBorder="1" applyAlignment="1"/>
    <xf numFmtId="0" fontId="9" fillId="0" borderId="9" xfId="1" applyFont="1" applyBorder="1" applyAlignment="1"/>
    <xf numFmtId="0" fontId="9" fillId="0" borderId="1" xfId="1" applyBorder="1" applyAlignment="1">
      <alignment wrapText="1"/>
    </xf>
    <xf numFmtId="0" fontId="9" fillId="0" borderId="8" xfId="1" applyFont="1" applyBorder="1" applyAlignment="1">
      <alignment horizontal="center" vertical="center"/>
    </xf>
    <xf numFmtId="0" fontId="14" fillId="0" borderId="1" xfId="1" applyFont="1" applyBorder="1" applyAlignment="1">
      <alignment wrapText="1"/>
    </xf>
    <xf numFmtId="0" fontId="9" fillId="0" borderId="7" xfId="1" applyBorder="1" applyAlignment="1"/>
    <xf numFmtId="0" fontId="16" fillId="0" borderId="2" xfId="1" applyFont="1" applyBorder="1" applyAlignment="1">
      <alignment vertical="top"/>
    </xf>
    <xf numFmtId="0" fontId="9" fillId="2" borderId="1" xfId="1" applyFont="1" applyFill="1" applyBorder="1" applyAlignment="1">
      <alignment horizontal="center" vertical="center"/>
    </xf>
    <xf numFmtId="0" fontId="12" fillId="0" borderId="2" xfId="1" applyFont="1" applyBorder="1" applyAlignment="1">
      <alignment vertical="top"/>
    </xf>
    <xf numFmtId="0" fontId="9" fillId="2" borderId="1" xfId="1" applyFont="1" applyFill="1" applyBorder="1" applyAlignment="1">
      <alignment horizontal="center" vertical="center" wrapText="1"/>
    </xf>
    <xf numFmtId="0" fontId="2" fillId="3" borderId="4" xfId="1" applyFont="1" applyFill="1" applyBorder="1" applyAlignment="1" applyProtection="1">
      <alignment vertical="top" wrapText="1"/>
      <protection locked="0"/>
    </xf>
    <xf numFmtId="0" fontId="13" fillId="2" borderId="1" xfId="1" applyFont="1" applyFill="1" applyBorder="1" applyAlignment="1">
      <alignment horizontal="center" vertical="center" wrapText="1"/>
    </xf>
    <xf numFmtId="164" fontId="21" fillId="3" borderId="9" xfId="1" applyNumberFormat="1" applyFont="1" applyFill="1" applyBorder="1" applyAlignment="1" applyProtection="1">
      <alignment horizontal="left" vertical="top" wrapText="1"/>
      <protection locked="0"/>
    </xf>
    <xf numFmtId="0" fontId="9" fillId="0" borderId="1" xfId="1" applyBorder="1" applyAlignment="1"/>
    <xf numFmtId="164" fontId="21" fillId="3" borderId="8" xfId="1" applyNumberFormat="1" applyFont="1" applyFill="1" applyBorder="1" applyAlignment="1" applyProtection="1">
      <alignment horizontal="left" vertical="top" wrapText="1"/>
      <protection locked="0"/>
    </xf>
    <xf numFmtId="0" fontId="9" fillId="0" borderId="9" xfId="1" applyBorder="1"/>
    <xf numFmtId="164" fontId="10" fillId="3" borderId="4" xfId="1" applyNumberFormat="1" applyFont="1" applyFill="1" applyBorder="1" applyAlignment="1" applyProtection="1">
      <alignment horizontal="left" vertical="top" wrapText="1"/>
      <protection locked="0"/>
    </xf>
    <xf numFmtId="0" fontId="9" fillId="0" borderId="8" xfId="1" applyBorder="1"/>
    <xf numFmtId="0" fontId="21" fillId="3" borderId="9" xfId="1" applyFont="1" applyFill="1" applyBorder="1" applyAlignment="1" applyProtection="1">
      <alignment vertical="top" wrapText="1"/>
      <protection locked="0"/>
    </xf>
    <xf numFmtId="0" fontId="12" fillId="0" borderId="4" xfId="1" applyFont="1" applyBorder="1" applyAlignment="1">
      <alignment horizontal="center" vertical="center" wrapText="1"/>
    </xf>
    <xf numFmtId="0" fontId="21" fillId="3" borderId="8" xfId="1" applyFont="1" applyFill="1" applyBorder="1" applyAlignment="1" applyProtection="1">
      <alignment vertical="top" wrapText="1"/>
      <protection locked="0"/>
    </xf>
    <xf numFmtId="2" fontId="10" fillId="0" borderId="5" xfId="1" applyNumberFormat="1" applyFont="1" applyBorder="1" applyAlignment="1">
      <alignment horizontal="justify" vertical="top" wrapText="1"/>
    </xf>
    <xf numFmtId="0" fontId="10" fillId="3" borderId="4" xfId="1" applyFont="1" applyFill="1" applyBorder="1" applyAlignment="1" applyProtection="1">
      <alignment vertical="top" wrapText="1"/>
      <protection locked="0"/>
    </xf>
    <xf numFmtId="0" fontId="20" fillId="0" borderId="5" xfId="1" applyFont="1" applyBorder="1" applyAlignment="1">
      <alignment horizontal="left" vertical="top" wrapText="1"/>
    </xf>
    <xf numFmtId="0" fontId="23" fillId="4" borderId="9" xfId="1" applyFont="1" applyFill="1" applyBorder="1" applyAlignment="1">
      <alignment horizontal="center" vertical="center" wrapText="1"/>
    </xf>
    <xf numFmtId="0" fontId="0" fillId="0" borderId="7" xfId="0" applyBorder="1" applyAlignment="1">
      <alignment vertical="top" wrapText="1"/>
    </xf>
    <xf numFmtId="0" fontId="23" fillId="4" borderId="8" xfId="1" applyFont="1" applyFill="1" applyBorder="1" applyAlignment="1">
      <alignment horizontal="center" vertical="center" wrapText="1"/>
    </xf>
    <xf numFmtId="0" fontId="0" fillId="0" borderId="6" xfId="0" applyBorder="1" applyAlignment="1">
      <alignment vertical="top" wrapText="1"/>
    </xf>
    <xf numFmtId="0" fontId="23" fillId="4" borderId="4" xfId="1" applyFont="1" applyFill="1" applyBorder="1" applyAlignment="1">
      <alignment horizontal="center" vertical="center" wrapText="1"/>
    </xf>
    <xf numFmtId="0" fontId="10" fillId="0" borderId="7" xfId="1" applyFont="1" applyBorder="1" applyAlignment="1">
      <alignment horizontal="left" vertical="top" wrapText="1"/>
    </xf>
    <xf numFmtId="0" fontId="10" fillId="3" borderId="1" xfId="1" applyFont="1" applyFill="1" applyBorder="1" applyAlignment="1" applyProtection="1">
      <alignment vertical="top" wrapText="1"/>
      <protection locked="0"/>
    </xf>
    <xf numFmtId="0" fontId="10" fillId="0" borderId="1" xfId="1" applyFont="1" applyBorder="1" applyAlignment="1">
      <alignment horizontal="left" vertical="top" wrapText="1"/>
    </xf>
    <xf numFmtId="0" fontId="0" fillId="0" borderId="1" xfId="0" applyBorder="1" applyAlignment="1">
      <alignment horizontal="center" vertical="top" wrapText="1"/>
    </xf>
    <xf numFmtId="0" fontId="17" fillId="0" borderId="7" xfId="0" applyFont="1" applyBorder="1" applyAlignment="1">
      <alignment horizontal="justify" vertical="top" wrapText="1"/>
    </xf>
    <xf numFmtId="0" fontId="4" fillId="2" borderId="1" xfId="0" applyFont="1" applyFill="1" applyBorder="1" applyAlignment="1">
      <alignment horizontal="center" vertical="top" wrapText="1"/>
    </xf>
    <xf numFmtId="0" fontId="22" fillId="0" borderId="5" xfId="0" applyFont="1" applyBorder="1" applyAlignment="1">
      <alignment horizontal="justify" vertical="top" wrapText="1"/>
    </xf>
    <xf numFmtId="0" fontId="0" fillId="2" borderId="0" xfId="0" applyFill="1" applyAlignment="1">
      <alignment vertical="top" wrapText="1"/>
    </xf>
    <xf numFmtId="0" fontId="7" fillId="2" borderId="0" xfId="0" applyFont="1" applyFill="1" applyAlignment="1">
      <alignment horizontal="center" vertical="top" wrapText="1"/>
    </xf>
    <xf numFmtId="0" fontId="2"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0" fillId="2" borderId="0" xfId="0" applyFill="1" applyBorder="1" applyAlignment="1">
      <alignment vertical="top" wrapText="1"/>
    </xf>
    <xf numFmtId="0" fontId="3" fillId="0" borderId="1" xfId="0" applyFont="1" applyFill="1" applyBorder="1" applyAlignment="1">
      <alignment horizontal="left" vertical="top" wrapText="1"/>
    </xf>
    <xf numFmtId="0" fontId="8" fillId="2" borderId="0" xfId="0" applyFont="1" applyFill="1" applyAlignment="1">
      <alignment vertical="top" wrapText="1"/>
    </xf>
    <xf numFmtId="0" fontId="5" fillId="2" borderId="0" xfId="0" applyFont="1" applyFill="1" applyAlignment="1">
      <alignment vertical="top" wrapText="1"/>
    </xf>
    <xf numFmtId="0" fontId="10" fillId="2"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1" xfId="0" applyFont="1" applyBorder="1" applyAlignment="1">
      <alignment horizontal="justify"/>
    </xf>
    <xf numFmtId="0" fontId="9" fillId="0" borderId="0" xfId="1"/>
    <xf numFmtId="0" fontId="13" fillId="0" borderId="1" xfId="1" applyFont="1" applyBorder="1" applyAlignment="1">
      <alignment horizontal="justify" vertical="center" wrapText="1"/>
    </xf>
    <xf numFmtId="0" fontId="13" fillId="0" borderId="1" xfId="1" applyFont="1" applyBorder="1" applyAlignment="1">
      <alignment horizontal="center" vertical="center" wrapText="1"/>
    </xf>
    <xf numFmtId="0" fontId="9" fillId="0" borderId="0" xfId="1" applyAlignment="1">
      <alignment vertical="center"/>
    </xf>
    <xf numFmtId="0" fontId="10" fillId="0" borderId="1" xfId="1" applyFont="1" applyBorder="1" applyAlignment="1">
      <alignment horizontal="justify" vertical="top" wrapText="1"/>
    </xf>
    <xf numFmtId="0" fontId="10" fillId="0" borderId="1" xfId="1" applyFont="1" applyBorder="1" applyAlignment="1">
      <alignment horizontal="left" vertical="top" wrapText="1" indent="3"/>
    </xf>
    <xf numFmtId="0" fontId="10" fillId="0" borderId="1" xfId="1" applyFont="1" applyBorder="1" applyAlignment="1">
      <alignment horizontal="left" vertical="top" wrapText="1" indent="4"/>
    </xf>
    <xf numFmtId="0" fontId="10" fillId="0" borderId="1" xfId="1" applyFont="1" applyFill="1" applyBorder="1" applyAlignment="1">
      <alignment vertical="top" wrapText="1"/>
    </xf>
    <xf numFmtId="0" fontId="13" fillId="0" borderId="1" xfId="1" applyFont="1" applyFill="1" applyBorder="1" applyAlignment="1">
      <alignment horizontal="center" vertical="center" wrapText="1"/>
    </xf>
    <xf numFmtId="0" fontId="10" fillId="0" borderId="1" xfId="1" applyFont="1" applyFill="1" applyBorder="1" applyAlignment="1">
      <alignment horizontal="justify" vertical="top" wrapText="1"/>
    </xf>
    <xf numFmtId="0" fontId="10" fillId="0" borderId="1" xfId="1" applyFont="1" applyFill="1" applyBorder="1" applyAlignment="1">
      <alignment horizontal="left" vertical="top" wrapText="1"/>
    </xf>
    <xf numFmtId="0" fontId="9" fillId="0" borderId="0" xfId="1" applyFont="1" applyAlignment="1">
      <alignment horizontal="center" vertical="center"/>
    </xf>
    <xf numFmtId="0" fontId="10" fillId="0" borderId="5" xfId="1" applyFont="1" applyBorder="1" applyAlignment="1">
      <alignment horizontal="justify" vertical="top" wrapText="1"/>
    </xf>
    <xf numFmtId="0" fontId="9" fillId="0" borderId="0" xfId="1" applyFont="1"/>
    <xf numFmtId="0" fontId="10" fillId="0" borderId="1" xfId="1" applyFont="1" applyBorder="1" applyAlignment="1">
      <alignment vertical="top" wrapText="1"/>
    </xf>
    <xf numFmtId="0" fontId="19" fillId="0" borderId="0" xfId="1" applyFont="1"/>
    <xf numFmtId="0" fontId="10" fillId="0" borderId="1" xfId="1" applyFont="1" applyBorder="1" applyAlignment="1">
      <alignment horizontal="left" vertical="top" wrapText="1"/>
    </xf>
    <xf numFmtId="0" fontId="10" fillId="0" borderId="5" xfId="1" applyFont="1" applyBorder="1" applyAlignment="1">
      <alignment horizontal="left" vertical="top" wrapText="1"/>
    </xf>
    <xf numFmtId="0" fontId="9" fillId="0" borderId="0" xfId="1" applyAlignment="1">
      <alignment horizontal="center" vertical="center"/>
    </xf>
    <xf numFmtId="0" fontId="9" fillId="0" borderId="1" xfId="1" applyBorder="1" applyAlignment="1">
      <alignment horizontal="center" vertical="center"/>
    </xf>
    <xf numFmtId="0" fontId="10" fillId="0" borderId="5" xfId="1" applyFont="1" applyBorder="1" applyAlignment="1">
      <alignment vertical="top" wrapText="1"/>
    </xf>
    <xf numFmtId="0" fontId="18" fillId="0" borderId="7" xfId="0" applyFont="1" applyBorder="1" applyAlignment="1">
      <alignment horizontal="justify" vertical="top" wrapText="1"/>
    </xf>
    <xf numFmtId="0" fontId="13" fillId="0" borderId="1" xfId="1" applyFont="1" applyBorder="1" applyAlignment="1">
      <alignment vertical="top" wrapText="1"/>
    </xf>
    <xf numFmtId="0" fontId="10" fillId="0" borderId="0" xfId="1" applyFont="1"/>
    <xf numFmtId="0" fontId="18" fillId="0" borderId="1" xfId="1" applyFont="1" applyBorder="1" applyAlignment="1">
      <alignment horizontal="justify" vertical="top" wrapText="1"/>
    </xf>
    <xf numFmtId="0" fontId="18" fillId="0" borderId="0" xfId="0" applyFont="1" applyAlignment="1">
      <alignment horizontal="justify" vertical="top"/>
    </xf>
    <xf numFmtId="0" fontId="20" fillId="0" borderId="0" xfId="0" applyFont="1" applyAlignment="1">
      <alignment vertical="top"/>
    </xf>
    <xf numFmtId="0" fontId="18" fillId="0" borderId="7" xfId="0" applyFont="1" applyBorder="1" applyAlignment="1">
      <alignment horizontal="left" vertical="top" wrapText="1"/>
    </xf>
    <xf numFmtId="0" fontId="20" fillId="0" borderId="0" xfId="0" applyFont="1" applyAlignment="1">
      <alignment horizontal="justify" vertical="top"/>
    </xf>
    <xf numFmtId="0" fontId="20" fillId="0" borderId="1" xfId="0" applyFont="1" applyBorder="1" applyAlignment="1">
      <alignment horizontal="justify" vertical="top" wrapText="1"/>
    </xf>
    <xf numFmtId="0" fontId="20" fillId="0" borderId="5" xfId="0" applyFont="1" applyBorder="1" applyAlignment="1">
      <alignment horizontal="justify" vertical="top" wrapText="1"/>
    </xf>
    <xf numFmtId="0" fontId="20" fillId="0" borderId="5" xfId="0" applyFont="1" applyBorder="1" applyAlignment="1">
      <alignment horizontal="left" vertical="top" wrapText="1"/>
    </xf>
    <xf numFmtId="0" fontId="20" fillId="0" borderId="1" xfId="0" applyFont="1" applyBorder="1" applyAlignment="1">
      <alignment horizontal="justify" vertical="top"/>
    </xf>
    <xf numFmtId="0" fontId="20" fillId="0" borderId="1" xfId="0" applyFont="1" applyBorder="1" applyAlignment="1">
      <alignment horizontal="justify" vertical="top" wrapText="1"/>
    </xf>
    <xf numFmtId="0" fontId="20" fillId="0" borderId="5" xfId="0" applyFont="1" applyBorder="1" applyAlignment="1">
      <alignment horizontal="justify" vertical="top" wrapText="1"/>
    </xf>
    <xf numFmtId="2" fontId="20" fillId="0" borderId="1" xfId="0" applyNumberFormat="1" applyFont="1" applyBorder="1" applyAlignment="1">
      <alignment horizontal="justify" vertical="top" wrapText="1"/>
    </xf>
    <xf numFmtId="0" fontId="9" fillId="0" borderId="0" xfId="1" applyBorder="1" applyAlignment="1">
      <alignment horizontal="center" vertical="center"/>
    </xf>
    <xf numFmtId="0" fontId="3" fillId="0" borderId="1" xfId="0" applyFont="1" applyFill="1" applyBorder="1" applyAlignment="1">
      <alignment vertical="top" wrapText="1"/>
    </xf>
    <xf numFmtId="0" fontId="10" fillId="2" borderId="1" xfId="1" applyFont="1" applyFill="1" applyBorder="1" applyAlignment="1">
      <alignment horizontal="center" vertical="center" wrapText="1"/>
    </xf>
    <xf numFmtId="0" fontId="2" fillId="0" borderId="0" xfId="1" applyFont="1" applyAlignment="1">
      <alignment vertical="top" wrapText="1"/>
    </xf>
    <xf numFmtId="0" fontId="2" fillId="0" borderId="0" xfId="1" applyFont="1" applyAlignment="1">
      <alignment vertical="top"/>
    </xf>
    <xf numFmtId="0" fontId="2" fillId="0" borderId="1" xfId="1" applyFont="1" applyBorder="1" applyAlignment="1">
      <alignment vertical="top" wrapText="1"/>
    </xf>
    <xf numFmtId="0" fontId="20" fillId="0" borderId="10" xfId="0" applyFont="1" applyBorder="1" applyAlignment="1">
      <alignment horizontal="justify" vertical="top" wrapText="1"/>
    </xf>
    <xf numFmtId="0" fontId="10" fillId="0" borderId="3" xfId="1" applyFont="1" applyBorder="1" applyAlignment="1">
      <alignment horizontal="justify" vertical="top" wrapText="1"/>
    </xf>
    <xf numFmtId="0" fontId="2" fillId="0" borderId="1" xfId="0" applyFont="1" applyBorder="1" applyAlignment="1">
      <alignment horizontal="justify" vertical="top" wrapText="1"/>
    </xf>
    <xf numFmtId="0" fontId="20" fillId="0" borderId="1" xfId="0" applyFont="1" applyBorder="1" applyAlignment="1">
      <alignment vertical="top" wrapText="1"/>
    </xf>
    <xf numFmtId="0" fontId="10" fillId="3" borderId="1" xfId="1" applyFont="1" applyFill="1" applyBorder="1" applyAlignment="1">
      <alignment horizontal="center" vertical="center" wrapText="1"/>
    </xf>
    <xf numFmtId="0" fontId="15" fillId="5" borderId="1" xfId="0" applyFont="1" applyFill="1" applyBorder="1" applyAlignment="1">
      <alignment horizontal="center" wrapText="1"/>
    </xf>
    <xf numFmtId="0" fontId="15" fillId="5" borderId="1" xfId="0" applyFont="1" applyFill="1" applyBorder="1" applyAlignment="1">
      <alignment horizontal="right" wrapText="1"/>
    </xf>
    <xf numFmtId="0" fontId="15" fillId="5" borderId="1" xfId="0" applyFont="1" applyFill="1" applyBorder="1" applyAlignment="1">
      <alignment wrapText="1"/>
    </xf>
    <xf numFmtId="0" fontId="0" fillId="0" borderId="0" xfId="0" applyAlignment="1">
      <alignment wrapText="1"/>
    </xf>
    <xf numFmtId="0" fontId="0" fillId="0" borderId="0" xfId="0" applyAlignment="1">
      <alignment horizontal="center"/>
    </xf>
    <xf numFmtId="0" fontId="0" fillId="0" borderId="0" xfId="0" applyAlignment="1">
      <alignment horizontal="right"/>
    </xf>
    <xf numFmtId="0" fontId="10" fillId="3" borderId="1" xfId="1" applyFont="1" applyFill="1" applyBorder="1" applyAlignment="1">
      <alignment horizontal="center" vertical="top" wrapText="1"/>
    </xf>
    <xf numFmtId="0" fontId="0" fillId="0" borderId="0" xfId="0" applyFill="1" applyBorder="1" applyAlignment="1">
      <alignment horizontal="justify" vertical="top" wrapText="1"/>
    </xf>
    <xf numFmtId="0" fontId="0" fillId="0" borderId="0" xfId="0" applyFill="1" applyBorder="1" applyAlignment="1">
      <alignment vertical="top" wrapText="1"/>
    </xf>
    <xf numFmtId="0" fontId="10" fillId="0" borderId="0" xfId="1" applyFont="1" applyFill="1" applyBorder="1" applyAlignment="1">
      <alignment horizontal="justify" vertical="top" wrapText="1"/>
    </xf>
    <xf numFmtId="0" fontId="10" fillId="0" borderId="0" xfId="1" applyFont="1" applyFill="1" applyBorder="1" applyAlignment="1">
      <alignment horizontal="center" vertical="center" wrapText="1"/>
    </xf>
    <xf numFmtId="0" fontId="10" fillId="0" borderId="0" xfId="1" applyFont="1" applyFill="1" applyBorder="1" applyAlignment="1">
      <alignment horizontal="center" vertical="center"/>
    </xf>
    <xf numFmtId="0" fontId="9" fillId="0" borderId="0" xfId="1" applyFill="1" applyBorder="1"/>
    <xf numFmtId="0" fontId="13" fillId="0" borderId="1" xfId="1" applyFont="1" applyBorder="1" applyAlignment="1">
      <alignment horizontal="justify" vertical="top" wrapText="1"/>
    </xf>
    <xf numFmtId="0" fontId="10" fillId="0" borderId="1" xfId="1" applyFont="1" applyBorder="1" applyAlignment="1">
      <alignment horizontal="center" vertical="top" wrapText="1"/>
    </xf>
    <xf numFmtId="0" fontId="13" fillId="0" borderId="1" xfId="1" applyFont="1" applyBorder="1" applyAlignment="1">
      <alignment horizontal="center" vertical="center" wrapText="1"/>
    </xf>
    <xf numFmtId="0" fontId="13" fillId="2" borderId="1" xfId="1" applyFont="1" applyFill="1" applyBorder="1" applyAlignment="1">
      <alignment horizontal="center" vertical="center" wrapText="1"/>
    </xf>
    <xf numFmtId="0" fontId="13" fillId="0" borderId="1" xfId="1" applyFont="1" applyBorder="1" applyAlignment="1">
      <alignment horizontal="center" vertical="center" wrapText="1"/>
    </xf>
    <xf numFmtId="0" fontId="10" fillId="0" borderId="1" xfId="1" applyFont="1" applyBorder="1" applyAlignment="1">
      <alignment horizontal="left" vertical="top" wrapText="1"/>
    </xf>
    <xf numFmtId="0" fontId="2" fillId="3" borderId="1" xfId="1" applyFont="1" applyFill="1" applyBorder="1" applyAlignment="1">
      <alignment horizontal="center" vertical="center" wrapText="1"/>
    </xf>
    <xf numFmtId="0" fontId="10" fillId="3" borderId="4" xfId="1" applyFont="1" applyFill="1" applyBorder="1" applyAlignment="1" applyProtection="1">
      <alignment vertical="top" wrapText="1"/>
      <protection locked="0"/>
    </xf>
    <xf numFmtId="0" fontId="10" fillId="3" borderId="8" xfId="1" applyFont="1" applyFill="1" applyBorder="1" applyAlignment="1" applyProtection="1">
      <alignment vertical="top" wrapText="1"/>
      <protection locked="0"/>
    </xf>
    <xf numFmtId="0" fontId="10" fillId="3" borderId="9" xfId="1" applyFont="1" applyFill="1" applyBorder="1" applyAlignment="1" applyProtection="1">
      <alignment vertical="top" wrapText="1"/>
      <protection locked="0"/>
    </xf>
    <xf numFmtId="0" fontId="21" fillId="3" borderId="8" xfId="1" applyFont="1" applyFill="1" applyBorder="1" applyAlignment="1" applyProtection="1">
      <alignment vertical="top" wrapText="1"/>
      <protection locked="0"/>
    </xf>
    <xf numFmtId="0" fontId="21" fillId="3" borderId="9" xfId="1" applyFont="1" applyFill="1" applyBorder="1" applyAlignment="1" applyProtection="1">
      <alignment vertical="top" wrapText="1"/>
      <protection locked="0"/>
    </xf>
    <xf numFmtId="0" fontId="10" fillId="3" borderId="1" xfId="1" applyFont="1" applyFill="1" applyBorder="1" applyAlignment="1" applyProtection="1">
      <alignment wrapText="1"/>
      <protection locked="0"/>
    </xf>
    <xf numFmtId="0" fontId="10" fillId="3" borderId="1" xfId="1" applyFont="1" applyFill="1" applyBorder="1" applyAlignment="1" applyProtection="1">
      <alignment horizontal="left" vertical="top" wrapText="1" indent="3"/>
      <protection locked="0"/>
    </xf>
    <xf numFmtId="0" fontId="10" fillId="3" borderId="1" xfId="1" applyFont="1" applyFill="1" applyBorder="1" applyAlignment="1" applyProtection="1">
      <alignment vertical="top" wrapText="1"/>
      <protection locked="0"/>
    </xf>
    <xf numFmtId="0" fontId="10" fillId="3" borderId="1" xfId="1" applyFont="1" applyFill="1" applyBorder="1" applyAlignment="1" applyProtection="1">
      <alignment vertical="center" wrapText="1"/>
      <protection locked="0"/>
    </xf>
    <xf numFmtId="0" fontId="10" fillId="3" borderId="1" xfId="1" applyFont="1" applyFill="1" applyBorder="1" applyAlignment="1" applyProtection="1">
      <alignment horizontal="left" vertical="top" wrapText="1"/>
      <protection locked="0"/>
    </xf>
    <xf numFmtId="0" fontId="10" fillId="3" borderId="1" xfId="1" applyFont="1" applyFill="1" applyBorder="1" applyAlignment="1" applyProtection="1">
      <alignment horizontal="left" vertical="center" wrapText="1"/>
      <protection locked="0"/>
    </xf>
    <xf numFmtId="0" fontId="10" fillId="3" borderId="4" xfId="1" applyFont="1" applyFill="1" applyBorder="1" applyAlignment="1">
      <alignment horizontal="center" vertical="center" wrapText="1"/>
    </xf>
    <xf numFmtId="0" fontId="10" fillId="0" borderId="0" xfId="1" applyFont="1" applyBorder="1" applyAlignment="1">
      <alignment horizontal="center" vertical="center" wrapText="1"/>
    </xf>
    <xf numFmtId="0" fontId="17" fillId="0" borderId="0" xfId="1" applyFont="1" applyBorder="1" applyAlignment="1">
      <alignment horizontal="center" vertical="center"/>
    </xf>
    <xf numFmtId="0" fontId="10" fillId="3" borderId="11" xfId="1" applyFont="1" applyFill="1" applyBorder="1" applyAlignment="1">
      <alignment horizontal="center" vertical="center" wrapText="1"/>
    </xf>
    <xf numFmtId="0" fontId="10" fillId="3" borderId="6" xfId="1" applyFont="1" applyFill="1" applyBorder="1" applyAlignment="1">
      <alignment horizontal="center" vertical="center" wrapText="1"/>
    </xf>
    <xf numFmtId="0" fontId="10" fillId="3" borderId="12" xfId="1" applyFont="1" applyFill="1" applyBorder="1" applyAlignment="1">
      <alignment horizontal="center" vertical="center" wrapText="1"/>
    </xf>
    <xf numFmtId="0" fontId="10" fillId="0" borderId="0" xfId="1" applyFont="1" applyBorder="1" applyAlignment="1">
      <alignment horizontal="center" vertical="center"/>
    </xf>
    <xf numFmtId="0" fontId="18" fillId="0" borderId="0" xfId="1" applyFont="1" applyBorder="1" applyAlignment="1">
      <alignment horizontal="center" vertical="center"/>
    </xf>
    <xf numFmtId="0" fontId="2" fillId="3" borderId="4" xfId="1" applyFont="1" applyFill="1" applyBorder="1" applyAlignment="1">
      <alignment horizontal="center" vertical="center" wrapText="1"/>
    </xf>
    <xf numFmtId="0" fontId="10" fillId="3" borderId="12" xfId="1" applyFont="1" applyFill="1" applyBorder="1" applyAlignment="1">
      <alignment horizontal="center" vertical="top" wrapText="1"/>
    </xf>
    <xf numFmtId="0" fontId="10" fillId="3" borderId="1" xfId="1" applyFont="1" applyFill="1" applyBorder="1" applyAlignment="1" applyProtection="1">
      <alignment horizontal="center" vertical="center" wrapText="1"/>
    </xf>
    <xf numFmtId="0" fontId="10" fillId="3" borderId="4" xfId="1" applyFont="1" applyFill="1" applyBorder="1" applyAlignment="1" applyProtection="1">
      <alignment horizontal="center" vertical="center" wrapText="1"/>
    </xf>
    <xf numFmtId="0" fontId="10" fillId="0" borderId="0" xfId="1" applyFont="1" applyBorder="1" applyAlignment="1" applyProtection="1">
      <alignment horizontal="center" vertical="center" wrapText="1"/>
    </xf>
    <xf numFmtId="0" fontId="10" fillId="3" borderId="10" xfId="1" applyFont="1" applyFill="1" applyBorder="1" applyAlignment="1" applyProtection="1">
      <alignment horizontal="center" vertical="center" wrapText="1"/>
    </xf>
    <xf numFmtId="0" fontId="10" fillId="3" borderId="1" xfId="1" applyFont="1" applyFill="1" applyBorder="1" applyAlignment="1" applyProtection="1">
      <alignment horizontal="center" vertical="top" wrapText="1"/>
    </xf>
    <xf numFmtId="0" fontId="10" fillId="3" borderId="6" xfId="1" applyFont="1" applyFill="1" applyBorder="1" applyAlignment="1" applyProtection="1">
      <alignment horizontal="center" vertical="center" wrapText="1"/>
    </xf>
    <xf numFmtId="0" fontId="10" fillId="3" borderId="12" xfId="1" applyFont="1" applyFill="1" applyBorder="1" applyAlignment="1" applyProtection="1">
      <alignment horizontal="center" vertical="center" wrapText="1"/>
    </xf>
    <xf numFmtId="0" fontId="10" fillId="3" borderId="7" xfId="1" applyFont="1" applyFill="1" applyBorder="1" applyAlignment="1" applyProtection="1">
      <alignment horizontal="center" vertical="center" wrapText="1"/>
    </xf>
    <xf numFmtId="0" fontId="10" fillId="3" borderId="11" xfId="1" applyFont="1" applyFill="1" applyBorder="1" applyAlignment="1" applyProtection="1">
      <alignment horizontal="center" vertical="center" wrapText="1"/>
    </xf>
  </cellXfs>
  <cellStyles count="4">
    <cellStyle name="Followed Hyperlink" xfId="3" builtinId="9" hidden="1"/>
    <cellStyle name="Hyperlink" xfId="2" builtinId="8" hidden="1"/>
    <cellStyle name="Normal" xfId="0" builtinId="0"/>
    <cellStyle name="Normal 2" xfId="1"/>
  </cellStyles>
  <dxfs count="2">
    <dxf>
      <font>
        <b/>
        <i val="0"/>
        <color theme="0"/>
      </font>
      <fill>
        <patternFill patternType="solid">
          <fgColor indexed="64"/>
          <bgColor rgb="FF008000"/>
        </patternFill>
      </fill>
    </dxf>
    <dxf>
      <font>
        <b/>
        <i val="0"/>
        <color theme="0"/>
      </font>
      <fill>
        <patternFill patternType="solid">
          <fgColor indexed="64"/>
          <bgColor rgb="FF800000"/>
        </patternFill>
      </fill>
    </dxf>
  </dxf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Radio" firstButton="1" fmlaLink="'Min Reqts &amp; Scores'!$A$3" lockText="1"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firstButton="1" fmlaLink="'Min Reqts &amp; Scores'!$C$14"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firstButton="1" fmlaLink="'Min Reqts &amp; Scores'!$C$15"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firstButton="1" fmlaLink="'Min Reqts &amp; Scores'!$C$16"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firstButton="1" fmlaLink="'Min Reqts &amp; Scores'!$C$17"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firstButton="1" fmlaLink="'Min Reqts &amp; Scores'!$C$18" lockText="1"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Min Reqts &amp; Scores'!$C$19"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firstButton="1" fmlaLink="'Min Reqts &amp; Scores'!$C$22"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firstButton="1" fmlaLink="'Min Reqts &amp; Scores'!$C$23"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Radio" firstButton="1" fmlaLink="'Min Reqts &amp; Scores'!$C$26" lockText="1"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firstButton="1" fmlaLink="'Min Reqts &amp; Scores'!$C$27"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firstButton="1" fmlaLink="'Min Reqts &amp; Scores'!$C$28"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firstButton="1" fmlaLink="'Min Reqts &amp; Scores'!$C$29"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firstButton="1" fmlaLink="'Min Reqts &amp; Scores'!$C$30"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firstButton="1" fmlaLink="'Min Reqts &amp; Scores'!$C$35"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Radio" firstButton="1" fmlaLink="'Min Reqts &amp; Scores'!$C$3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Radio" firstButton="1" fmlaLink="'Min Reqts &amp; Scores'!$C$39"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firstButton="1" fmlaLink="'Min Reqts &amp; Scores'!$C$40"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Min Reqts &amp; Scores'!$C$42"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firstButton="1" fmlaLink="'Min Reqts &amp; Scores'!$C$43"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firstButton="1" fmlaLink="'Min Reqts &amp; Scores'!$C$44" lockText="1" noThreeD="1"/>
</file>

<file path=xl/ctrlProps/ctrlProp16.xml><?xml version="1.0" encoding="utf-8"?>
<formControlPr xmlns="http://schemas.microsoft.com/office/spreadsheetml/2009/9/main" objectType="GBox"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firstButton="1" fmlaLink="'Min Reqts &amp; Scores'!$C$45" lockText="1"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Min Reqts &amp; Scores'!$C$46"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70.xml><?xml version="1.0" encoding="utf-8"?>
<formControlPr xmlns="http://schemas.microsoft.com/office/spreadsheetml/2009/9/main" objectType="Radio" firstButton="1" fmlaLink="'Min Reqts &amp; Scores'!$C$47"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firstButton="1" fmlaLink="'Min Reqts &amp; Scores'!$C$48"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firstButton="1" fmlaLink="'Min Reqts &amp; Scores'!$C$49"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Radio"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firstButton="1" fmlaLink="'Min Reqts &amp; Scores'!$C$50"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Radio" firstButton="1" fmlaLink="'Min Reqts &amp; Scores'!$C$53"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Radio" firstButton="1" fmlaLink="'Min Reqts &amp; Scores'!$C$54"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fmlaLink="'Min Reqts &amp; Scores'!$A$4" lockText="1" noThreeD="1"/>
</file>

<file path=xl/ctrlProps/ctrlProp190.xml><?xml version="1.0" encoding="utf-8"?>
<formControlPr xmlns="http://schemas.microsoft.com/office/spreadsheetml/2009/9/main" objectType="Radio" firstButton="1" fmlaLink="'Min Reqts &amp; Scores'!$C$55"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GBox" noThreeD="1"/>
</file>

<file path=xl/ctrlProps/ctrlProp193.xml><?xml version="1.0" encoding="utf-8"?>
<formControlPr xmlns="http://schemas.microsoft.com/office/spreadsheetml/2009/9/main" objectType="GBox" noThreeD="1"/>
</file>

<file path=xl/ctrlProps/ctrlProp194.xml><?xml version="1.0" encoding="utf-8"?>
<formControlPr xmlns="http://schemas.microsoft.com/office/spreadsheetml/2009/9/main" objectType="GBox"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GBox" noThreeD="1"/>
</file>

<file path=xl/ctrlProps/ctrlProp197.xml><?xml version="1.0" encoding="utf-8"?>
<formControlPr xmlns="http://schemas.microsoft.com/office/spreadsheetml/2009/9/main" objectType="GBox" noThreeD="1"/>
</file>

<file path=xl/ctrlProps/ctrlProp198.xml><?xml version="1.0" encoding="utf-8"?>
<formControlPr xmlns="http://schemas.microsoft.com/office/spreadsheetml/2009/9/main" objectType="GBox" noThreeD="1"/>
</file>

<file path=xl/ctrlProps/ctrlProp199.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00.xml><?xml version="1.0" encoding="utf-8"?>
<formControlPr xmlns="http://schemas.microsoft.com/office/spreadsheetml/2009/9/main" objectType="Radio" firstButton="1" fmlaLink="'Min Reqts &amp; Scores'!$C$58"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Min Reqts &amp; Scores'!$C$59"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Min Reqts &amp; Scores'!$C$60"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Radio" firstButton="1" fmlaLink="'Min Reqts &amp; Scores'!$C$61"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fmlaLink="'Min Reqts &amp; Scores'!$A$7" lockText="1" noThreeD="1"/>
</file>

<file path=xl/ctrlProps/ctrlProp210.xml><?xml version="1.0" encoding="utf-8"?>
<formControlPr xmlns="http://schemas.microsoft.com/office/spreadsheetml/2009/9/main" objectType="Radio" firstButton="1" fmlaLink="'Min Reqts &amp; Scores'!$C$62"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firstButton="1" fmlaLink="'Min Reqts &amp; Scores'!$C$63"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Radio" firstButton="1" fmlaLink="'Min Reqts &amp; Scores'!$C$64"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Min Reqts &amp; Scores'!$C$66" lockText="1" noThreeD="1"/>
</file>

<file path=xl/ctrlProps/ctrlProp218.xml><?xml version="1.0" encoding="utf-8"?>
<formControlPr xmlns="http://schemas.microsoft.com/office/spreadsheetml/2009/9/main" objectType="Radio" lockText="1" noThreeD="1"/>
</file>

<file path=xl/ctrlProps/ctrlProp219.xml><?xml version="1.0" encoding="utf-8"?>
<formControlPr xmlns="http://schemas.microsoft.com/office/spreadsheetml/2009/9/main" objectType="GBox" noThreeD="1"/>
</file>

<file path=xl/ctrlProps/ctrlProp22.xml><?xml version="1.0" encoding="utf-8"?>
<formControlPr xmlns="http://schemas.microsoft.com/office/spreadsheetml/2009/9/main" objectType="Radio" lockText="1" noThreeD="1"/>
</file>

<file path=xl/ctrlProps/ctrlProp220.xml><?xml version="1.0" encoding="utf-8"?>
<formControlPr xmlns="http://schemas.microsoft.com/office/spreadsheetml/2009/9/main" objectType="GBox"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GBox" noThreeD="1"/>
</file>

<file path=xl/ctrlProps/ctrlProp227.xml><?xml version="1.0" encoding="utf-8"?>
<formControlPr xmlns="http://schemas.microsoft.com/office/spreadsheetml/2009/9/main" objectType="GBox"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Min Reqts &amp; Scores'!$A$8"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Radio" firstButton="1" fmlaLink="'Min Reqts &amp; Scores'!$C$67" lockText="1" noThreeD="1"/>
</file>

<file path=xl/ctrlProps/ctrlProp238.xml><?xml version="1.0" encoding="utf-8"?>
<formControlPr xmlns="http://schemas.microsoft.com/office/spreadsheetml/2009/9/main" objectType="Radio" lockText="1" noThreeD="1"/>
</file>

<file path=xl/ctrlProps/ctrlProp239.xml><?xml version="1.0" encoding="utf-8"?>
<formControlPr xmlns="http://schemas.microsoft.com/office/spreadsheetml/2009/9/main" objectType="Radio" firstButton="1" fmlaLink="'Min Reqts &amp; Scores'!$C$68" lockText="1" noThreeD="1"/>
</file>

<file path=xl/ctrlProps/ctrlProp24.xml><?xml version="1.0" encoding="utf-8"?>
<formControlPr xmlns="http://schemas.microsoft.com/office/spreadsheetml/2009/9/main" objectType="Radio" lockText="1" noThreeD="1"/>
</file>

<file path=xl/ctrlProps/ctrlProp240.xml><?xml version="1.0" encoding="utf-8"?>
<formControlPr xmlns="http://schemas.microsoft.com/office/spreadsheetml/2009/9/main" objectType="Radio" lockText="1" noThreeD="1"/>
</file>

<file path=xl/ctrlProps/ctrlProp241.xml><?xml version="1.0" encoding="utf-8"?>
<formControlPr xmlns="http://schemas.microsoft.com/office/spreadsheetml/2009/9/main" objectType="Radio" firstButton="1" fmlaLink="'Min Reqts &amp; Scores'!$C$69"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Min Reqts &amp; Scores'!$C$70"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firstButton="1" fmlaLink="'Min Reqts &amp; Scores'!$C$71"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GBox" noThreeD="1"/>
</file>

<file path=xl/ctrlProps/ctrlProp248.xml><?xml version="1.0" encoding="utf-8"?>
<formControlPr xmlns="http://schemas.microsoft.com/office/spreadsheetml/2009/9/main" objectType="Radio" firstButton="1" fmlaLink="'Min Reqts &amp; Scores'!$C$72"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firstButton="1" fmlaLink="'Min Reqts &amp; Scores'!$A$13" lockText="1" noThreeD="1"/>
</file>

<file path=xl/ctrlProps/ctrlProp250.xml><?xml version="1.0" encoding="utf-8"?>
<formControlPr xmlns="http://schemas.microsoft.com/office/spreadsheetml/2009/9/main" objectType="Radio" firstButton="1" fmlaLink="'Min Reqts &amp; Scores'!$C$73" lockText="1" noThreeD="1"/>
</file>

<file path=xl/ctrlProps/ctrlProp251.xml><?xml version="1.0" encoding="utf-8"?>
<formControlPr xmlns="http://schemas.microsoft.com/office/spreadsheetml/2009/9/main" objectType="Radio" lockText="1" noThreeD="1"/>
</file>

<file path=xl/ctrlProps/ctrlProp252.xml><?xml version="1.0" encoding="utf-8"?>
<formControlPr xmlns="http://schemas.microsoft.com/office/spreadsheetml/2009/9/main" objectType="Radio" firstButton="1" fmlaLink="'Min Reqts &amp; Scores'!$C$74" lockText="1" noThreeD="1"/>
</file>

<file path=xl/ctrlProps/ctrlProp253.xml><?xml version="1.0" encoding="utf-8"?>
<formControlPr xmlns="http://schemas.microsoft.com/office/spreadsheetml/2009/9/main" objectType="Radio"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firstButton="1" fmlaLink="'Min Reqts &amp; Scores'!$C$75" lockText="1" noThreeD="1"/>
</file>

<file path=xl/ctrlProps/ctrlProp256.xml><?xml version="1.0" encoding="utf-8"?>
<formControlPr xmlns="http://schemas.microsoft.com/office/spreadsheetml/2009/9/main" objectType="Radio" lockText="1" noThreeD="1"/>
</file>

<file path=xl/ctrlProps/ctrlProp257.xml><?xml version="1.0" encoding="utf-8"?>
<formControlPr xmlns="http://schemas.microsoft.com/office/spreadsheetml/2009/9/main" objectType="Radio" firstButton="1" fmlaLink="'Min Reqts &amp; Scores'!$C$76" lockText="1" noThreeD="1"/>
</file>

<file path=xl/ctrlProps/ctrlProp258.xml><?xml version="1.0" encoding="utf-8"?>
<formControlPr xmlns="http://schemas.microsoft.com/office/spreadsheetml/2009/9/main" objectType="Radio" lockText="1" noThreeD="1"/>
</file>

<file path=xl/ctrlProps/ctrlProp259.xml><?xml version="1.0" encoding="utf-8"?>
<formControlPr xmlns="http://schemas.microsoft.com/office/spreadsheetml/2009/9/main" objectType="Radio" firstButton="1" fmlaLink="'Min Reqts &amp; Scores'!$C$77" lockText="1" noThreeD="1"/>
</file>

<file path=xl/ctrlProps/ctrlProp26.xml><?xml version="1.0" encoding="utf-8"?>
<formControlPr xmlns="http://schemas.microsoft.com/office/spreadsheetml/2009/9/main" objectType="Radio"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Min Reqts &amp; Scores'!$C$7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firstButton="1" fmlaLink="'Min Reqts &amp; Scores'!$C$7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firstButton="1" fmlaLink="'Min Reqts &amp; Scores'!$C$80" lockText="1" noThreeD="1"/>
</file>

<file path=xl/ctrlProps/ctrlProp266.xml><?xml version="1.0" encoding="utf-8"?>
<formControlPr xmlns="http://schemas.microsoft.com/office/spreadsheetml/2009/9/main" objectType="Radio" lockText="1" noThreeD="1"/>
</file>

<file path=xl/ctrlProps/ctrlProp267.xml><?xml version="1.0" encoding="utf-8"?>
<formControlPr xmlns="http://schemas.microsoft.com/office/spreadsheetml/2009/9/main" objectType="Radio" firstButton="1" fmlaLink="'Min Reqts &amp; Scores'!$C$81"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firstButton="1" fmlaLink="'Min Reqts &amp; Scores'!$C$82" lockText="1" noThreeD="1"/>
</file>

<file path=xl/ctrlProps/ctrlProp27.xml><?xml version="1.0" encoding="utf-8"?>
<formControlPr xmlns="http://schemas.microsoft.com/office/spreadsheetml/2009/9/main" objectType="Radio" firstButton="1" fmlaLink="'Min Reqts &amp; Scores'!$A$14" lockText="1" noThreeD="1"/>
</file>

<file path=xl/ctrlProps/ctrlProp270.xml><?xml version="1.0" encoding="utf-8"?>
<formControlPr xmlns="http://schemas.microsoft.com/office/spreadsheetml/2009/9/main" objectType="Radio" lockText="1" noThreeD="1"/>
</file>

<file path=xl/ctrlProps/ctrlProp271.xml><?xml version="1.0" encoding="utf-8"?>
<formControlPr xmlns="http://schemas.microsoft.com/office/spreadsheetml/2009/9/main" objectType="Radio" firstButton="1" fmlaLink="'Min Reqts &amp; Scores'!$C$83" lockText="1" noThreeD="1"/>
</file>

<file path=xl/ctrlProps/ctrlProp272.xml><?xml version="1.0" encoding="utf-8"?>
<formControlPr xmlns="http://schemas.microsoft.com/office/spreadsheetml/2009/9/main" objectType="Radio" lockText="1" noThreeD="1"/>
</file>

<file path=xl/ctrlProps/ctrlProp273.xml><?xml version="1.0" encoding="utf-8"?>
<formControlPr xmlns="http://schemas.microsoft.com/office/spreadsheetml/2009/9/main" objectType="Radio" lockText="1" noThreeD="1"/>
</file>

<file path=xl/ctrlProps/ctrlProp274.xml><?xml version="1.0" encoding="utf-8"?>
<formControlPr xmlns="http://schemas.microsoft.com/office/spreadsheetml/2009/9/main" objectType="Radio" lockText="1" noThreeD="1"/>
</file>

<file path=xl/ctrlProps/ctrlProp275.xml><?xml version="1.0" encoding="utf-8"?>
<formControlPr xmlns="http://schemas.microsoft.com/office/spreadsheetml/2009/9/main" objectType="Radio" firstButton="1" fmlaLink="'Min Reqts &amp; Scores'!$C$84"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firstButton="1" fmlaLink="'Min Reqts &amp; Scores'!$C$85"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Radio" lockText="1" noThreeD="1"/>
</file>

<file path=xl/ctrlProps/ctrlProp280.xml><?xml version="1.0" encoding="utf-8"?>
<formControlPr xmlns="http://schemas.microsoft.com/office/spreadsheetml/2009/9/main" objectType="Radio" firstButton="1" fmlaLink="'Min Reqts &amp; Scores'!$C$33" lockText="1" noThreeD="1"/>
</file>

<file path=xl/ctrlProps/ctrlProp281.xml><?xml version="1.0" encoding="utf-8"?>
<formControlPr xmlns="http://schemas.microsoft.com/office/spreadsheetml/2009/9/main" objectType="Radio" lockText="1"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Radio" firstButton="1" fmlaLink="'Min Reqts &amp; Scores'!$C$34" lockText="1" noThreeD="1"/>
</file>

<file path=xl/ctrlProps/ctrlProp284.xml><?xml version="1.0" encoding="utf-8"?>
<formControlPr xmlns="http://schemas.microsoft.com/office/spreadsheetml/2009/9/main" objectType="Radio" lockText="1" noThreeD="1"/>
</file>

<file path=xl/ctrlProps/ctrlProp285.xml><?xml version="1.0" encoding="utf-8"?>
<formControlPr xmlns="http://schemas.microsoft.com/office/spreadsheetml/2009/9/main" objectType="Radio" firstButton="1" fmlaLink="'Min Reqts &amp; Scores'!$C$32" lockText="1" noThreeD="1"/>
</file>

<file path=xl/ctrlProps/ctrlProp286.xml><?xml version="1.0" encoding="utf-8"?>
<formControlPr xmlns="http://schemas.microsoft.com/office/spreadsheetml/2009/9/main" objectType="Radio" lockText="1"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GBox" noThreeD="1"/>
</file>

<file path=xl/ctrlProps/ctrlProp289.xml><?xml version="1.0" encoding="utf-8"?>
<formControlPr xmlns="http://schemas.microsoft.com/office/spreadsheetml/2009/9/main" objectType="GBox" noThreeD="1"/>
</file>

<file path=xl/ctrlProps/ctrlProp29.xml><?xml version="1.0" encoding="utf-8"?>
<formControlPr xmlns="http://schemas.microsoft.com/office/spreadsheetml/2009/9/main" objectType="Radio" firstButton="1" fmlaLink="'Min Reqts &amp; Scores'!$A$15" lockText="1" noThreeD="1"/>
</file>

<file path=xl/ctrlProps/ctrlProp290.xml><?xml version="1.0" encoding="utf-8"?>
<formControlPr xmlns="http://schemas.microsoft.com/office/spreadsheetml/2009/9/main" objectType="GBox" noThreeD="1"/>
</file>

<file path=xl/ctrlProps/ctrlProp291.xml><?xml version="1.0" encoding="utf-8"?>
<formControlPr xmlns="http://schemas.microsoft.com/office/spreadsheetml/2009/9/main" objectType="Radio" firstButton="1" fmlaLink="'Min Reqts &amp; Scores'!$C$8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firstButton="1" fmlaLink="'Min Reqts &amp; Scores'!$C$89" lockText="1" noThreeD="1"/>
</file>

<file path=xl/ctrlProps/ctrlProp294.xml><?xml version="1.0" encoding="utf-8"?>
<formControlPr xmlns="http://schemas.microsoft.com/office/spreadsheetml/2009/9/main" objectType="Radio" lockText="1" noThreeD="1"/>
</file>

<file path=xl/ctrlProps/ctrlProp295.xml><?xml version="1.0" encoding="utf-8"?>
<formControlPr xmlns="http://schemas.microsoft.com/office/spreadsheetml/2009/9/main" objectType="Radio" firstButton="1" fmlaLink="'Min Reqts &amp; Scores'!$C$90" lockText="1" noThreeD="1"/>
</file>

<file path=xl/ctrlProps/ctrlProp296.xml><?xml version="1.0" encoding="utf-8"?>
<formControlPr xmlns="http://schemas.microsoft.com/office/spreadsheetml/2009/9/main" objectType="Radio" lockText="1" noThreeD="1"/>
</file>

<file path=xl/ctrlProps/ctrlProp297.xml><?xml version="1.0" encoding="utf-8"?>
<formControlPr xmlns="http://schemas.microsoft.com/office/spreadsheetml/2009/9/main" objectType="Radio" lockText="1" noThreeD="1"/>
</file>

<file path=xl/ctrlProps/ctrlProp298.xml><?xml version="1.0" encoding="utf-8"?>
<formControlPr xmlns="http://schemas.microsoft.com/office/spreadsheetml/2009/9/main" objectType="Radio" firstButton="1" fmlaLink="'Min Reqts &amp; Scores'!$C$92" lockText="1" noThreeD="1"/>
</file>

<file path=xl/ctrlProps/ctrlProp29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lockText="1" noThreeD="1"/>
</file>

<file path=xl/ctrlProps/ctrlProp300.xml><?xml version="1.0" encoding="utf-8"?>
<formControlPr xmlns="http://schemas.microsoft.com/office/spreadsheetml/2009/9/main" objectType="GBox" noThreeD="1"/>
</file>

<file path=xl/ctrlProps/ctrlProp301.xml><?xml version="1.0" encoding="utf-8"?>
<formControlPr xmlns="http://schemas.microsoft.com/office/spreadsheetml/2009/9/main" objectType="Radio" firstButton="1" fmlaLink="'Min Reqts &amp; Scores'!$C$41" lockText="1" noThreeD="1"/>
</file>

<file path=xl/ctrlProps/ctrlProp302.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firstButton="1" fmlaLink="'Min Reqts &amp; Scores'!$A$16"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firstButton="1" fmlaLink="'Min Reqts &amp; Scores'!$A$17"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firstButton="1" fmlaLink="'Min Reqts &amp; Scores'!$A$18"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firstButton="1" fmlaLink="'Min Reqts &amp; Scores'!$A$19"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firstButton="1" fmlaLink="'Min Reqts &amp; Scores'!$A$20"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firstButton="1" fmlaLink="'Min Reqts &amp; Scores'!$A$21"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firstButton="1" fmlaLink="'Min Reqts &amp; Scores'!$A$22"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firstButton="1" fmlaLink="'Min Reqts &amp; Scores'!$A$23"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firstButton="1" fmlaLink="'Min Reqts &amp; Scores'!$A$24"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Radio" firstButton="1" fmlaLink="'Min Reqts &amp; Scores'!$A$27"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firstButton="1" fmlaLink="'Min Reqts &amp; Scores'!$A$28"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firstButton="1" fmlaLink="'Min Reqts &amp; Scores'!$A$29"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firstButton="1" fmlaLink="'Min Reqts &amp; Scores'!$C$4"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Radio" firstButton="1" fmlaLink="'Min Reqts &amp; Scores'!$C$5"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Radio" firstButton="1" fmlaLink="'Min Reqts &amp; Scores'!$C$6"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firstButton="1" fmlaLink="'Min Reqts &amp; Scores'!$C$7"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firstButton="1" fmlaLink="'Min Reqts &amp; Scores'!$C$8"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firstButton="1" fmlaLink="'Min Reqts &amp; Scores'!$C$9"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firstButton="1" fmlaLink="'Min Reqts &amp; Scores'!$C$10"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firstButton="1" fmlaLink="'Min Reqts &amp; Scores'!$C$1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firstButton="1" fmlaLink="'Min Reqts &amp; Scores'!$C$12"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firstButton="1" fmlaLink="'Min Reqts &amp; Scores'!$C$13"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4" Type="http://schemas.openxmlformats.org/officeDocument/2006/relationships/ctrlProp" Target="../ctrlProps/ctrlProp11.xml"/><Relationship Id="rId15" Type="http://schemas.openxmlformats.org/officeDocument/2006/relationships/ctrlProp" Target="../ctrlProps/ctrlProp12.xml"/><Relationship Id="rId16" Type="http://schemas.openxmlformats.org/officeDocument/2006/relationships/ctrlProp" Target="../ctrlProps/ctrlProp13.xml"/><Relationship Id="rId17" Type="http://schemas.openxmlformats.org/officeDocument/2006/relationships/ctrlProp" Target="../ctrlProps/ctrlProp14.xml"/><Relationship Id="rId18" Type="http://schemas.openxmlformats.org/officeDocument/2006/relationships/ctrlProp" Target="../ctrlProps/ctrlProp15.xml"/><Relationship Id="rId19" Type="http://schemas.openxmlformats.org/officeDocument/2006/relationships/ctrlProp" Target="../ctrlProps/ctrlProp16.xml"/><Relationship Id="rId50" Type="http://schemas.openxmlformats.org/officeDocument/2006/relationships/ctrlProp" Target="../ctrlProps/ctrlProp47.xml"/><Relationship Id="rId51" Type="http://schemas.openxmlformats.org/officeDocument/2006/relationships/ctrlProp" Target="../ctrlProps/ctrlProp48.xml"/><Relationship Id="rId52" Type="http://schemas.openxmlformats.org/officeDocument/2006/relationships/ctrlProp" Target="../ctrlProps/ctrlProp49.xml"/><Relationship Id="rId53" Type="http://schemas.openxmlformats.org/officeDocument/2006/relationships/ctrlProp" Target="../ctrlProps/ctrlProp50.xml"/><Relationship Id="rId54" Type="http://schemas.openxmlformats.org/officeDocument/2006/relationships/ctrlProp" Target="../ctrlProps/ctrlProp51.xml"/><Relationship Id="rId55" Type="http://schemas.openxmlformats.org/officeDocument/2006/relationships/ctrlProp" Target="../ctrlProps/ctrlProp52.xml"/><Relationship Id="rId56" Type="http://schemas.openxmlformats.org/officeDocument/2006/relationships/ctrlProp" Target="../ctrlProps/ctrlProp53.xml"/><Relationship Id="rId57" Type="http://schemas.openxmlformats.org/officeDocument/2006/relationships/ctrlProp" Target="../ctrlProps/ctrlProp54.xml"/><Relationship Id="rId58" Type="http://schemas.openxmlformats.org/officeDocument/2006/relationships/ctrlProp" Target="../ctrlProps/ctrlProp55.xml"/><Relationship Id="rId59" Type="http://schemas.openxmlformats.org/officeDocument/2006/relationships/ctrlProp" Target="../ctrlProps/ctrlProp56.xml"/><Relationship Id="rId40" Type="http://schemas.openxmlformats.org/officeDocument/2006/relationships/ctrlProp" Target="../ctrlProps/ctrlProp37.xml"/><Relationship Id="rId41" Type="http://schemas.openxmlformats.org/officeDocument/2006/relationships/ctrlProp" Target="../ctrlProps/ctrlProp38.xml"/><Relationship Id="rId42" Type="http://schemas.openxmlformats.org/officeDocument/2006/relationships/ctrlProp" Target="../ctrlProps/ctrlProp39.xml"/><Relationship Id="rId43" Type="http://schemas.openxmlformats.org/officeDocument/2006/relationships/ctrlProp" Target="../ctrlProps/ctrlProp40.xml"/><Relationship Id="rId44" Type="http://schemas.openxmlformats.org/officeDocument/2006/relationships/ctrlProp" Target="../ctrlProps/ctrlProp41.xml"/><Relationship Id="rId45" Type="http://schemas.openxmlformats.org/officeDocument/2006/relationships/ctrlProp" Target="../ctrlProps/ctrlProp42.xml"/><Relationship Id="rId46" Type="http://schemas.openxmlformats.org/officeDocument/2006/relationships/ctrlProp" Target="../ctrlProps/ctrlProp43.xml"/><Relationship Id="rId47" Type="http://schemas.openxmlformats.org/officeDocument/2006/relationships/ctrlProp" Target="../ctrlProps/ctrlProp44.xml"/><Relationship Id="rId48" Type="http://schemas.openxmlformats.org/officeDocument/2006/relationships/ctrlProp" Target="../ctrlProps/ctrlProp45.xml"/><Relationship Id="rId49" Type="http://schemas.openxmlformats.org/officeDocument/2006/relationships/ctrlProp" Target="../ctrlProps/ctrlProp46.xml"/><Relationship Id="rId1" Type="http://schemas.openxmlformats.org/officeDocument/2006/relationships/vmlDrawing" Target="../drawings/vmlDrawing3.vml"/><Relationship Id="rId2" Type="http://schemas.openxmlformats.org/officeDocument/2006/relationships/vmlDrawing" Target="../drawings/vmlDrawing4.vml"/><Relationship Id="rId4" Type="http://schemas.openxmlformats.org/officeDocument/2006/relationships/ctrlProp" Target="../ctrlProps/ctrlProp1.xml"/><Relationship Id="rId5" Type="http://schemas.openxmlformats.org/officeDocument/2006/relationships/ctrlProp" Target="../ctrlProps/ctrlProp2.xml"/><Relationship Id="rId6" Type="http://schemas.openxmlformats.org/officeDocument/2006/relationships/ctrlProp" Target="../ctrlProps/ctrlProp3.xml"/><Relationship Id="rId7" Type="http://schemas.openxmlformats.org/officeDocument/2006/relationships/ctrlProp" Target="../ctrlProps/ctrlProp4.xml"/><Relationship Id="rId8" Type="http://schemas.openxmlformats.org/officeDocument/2006/relationships/ctrlProp" Target="../ctrlProps/ctrlProp5.xml"/><Relationship Id="rId9" Type="http://schemas.openxmlformats.org/officeDocument/2006/relationships/ctrlProp" Target="../ctrlProps/ctrlProp6.xml"/><Relationship Id="rId30" Type="http://schemas.openxmlformats.org/officeDocument/2006/relationships/ctrlProp" Target="../ctrlProps/ctrlProp27.xml"/><Relationship Id="rId31" Type="http://schemas.openxmlformats.org/officeDocument/2006/relationships/ctrlProp" Target="../ctrlProps/ctrlProp28.xml"/><Relationship Id="rId32" Type="http://schemas.openxmlformats.org/officeDocument/2006/relationships/ctrlProp" Target="../ctrlProps/ctrlProp29.xml"/><Relationship Id="rId33" Type="http://schemas.openxmlformats.org/officeDocument/2006/relationships/ctrlProp" Target="../ctrlProps/ctrlProp30.xml"/><Relationship Id="rId34" Type="http://schemas.openxmlformats.org/officeDocument/2006/relationships/ctrlProp" Target="../ctrlProps/ctrlProp31.xml"/><Relationship Id="rId35" Type="http://schemas.openxmlformats.org/officeDocument/2006/relationships/ctrlProp" Target="../ctrlProps/ctrlProp32.xml"/><Relationship Id="rId36" Type="http://schemas.openxmlformats.org/officeDocument/2006/relationships/ctrlProp" Target="../ctrlProps/ctrlProp33.xml"/><Relationship Id="rId37" Type="http://schemas.openxmlformats.org/officeDocument/2006/relationships/ctrlProp" Target="../ctrlProps/ctrlProp34.xml"/><Relationship Id="rId38" Type="http://schemas.openxmlformats.org/officeDocument/2006/relationships/ctrlProp" Target="../ctrlProps/ctrlProp35.xml"/><Relationship Id="rId39" Type="http://schemas.openxmlformats.org/officeDocument/2006/relationships/ctrlProp" Target="../ctrlProps/ctrlProp36.xml"/><Relationship Id="rId20" Type="http://schemas.openxmlformats.org/officeDocument/2006/relationships/ctrlProp" Target="../ctrlProps/ctrlProp17.xml"/><Relationship Id="rId21" Type="http://schemas.openxmlformats.org/officeDocument/2006/relationships/ctrlProp" Target="../ctrlProps/ctrlProp18.xml"/><Relationship Id="rId22" Type="http://schemas.openxmlformats.org/officeDocument/2006/relationships/ctrlProp" Target="../ctrlProps/ctrlProp19.xml"/><Relationship Id="rId23" Type="http://schemas.openxmlformats.org/officeDocument/2006/relationships/ctrlProp" Target="../ctrlProps/ctrlProp20.xml"/><Relationship Id="rId24" Type="http://schemas.openxmlformats.org/officeDocument/2006/relationships/ctrlProp" Target="../ctrlProps/ctrlProp21.xml"/><Relationship Id="rId25" Type="http://schemas.openxmlformats.org/officeDocument/2006/relationships/ctrlProp" Target="../ctrlProps/ctrlProp22.xml"/><Relationship Id="rId26" Type="http://schemas.openxmlformats.org/officeDocument/2006/relationships/ctrlProp" Target="../ctrlProps/ctrlProp23.xml"/><Relationship Id="rId27" Type="http://schemas.openxmlformats.org/officeDocument/2006/relationships/ctrlProp" Target="../ctrlProps/ctrlProp24.xml"/><Relationship Id="rId28" Type="http://schemas.openxmlformats.org/officeDocument/2006/relationships/ctrlProp" Target="../ctrlProps/ctrlProp25.xml"/><Relationship Id="rId29" Type="http://schemas.openxmlformats.org/officeDocument/2006/relationships/ctrlProp" Target="../ctrlProps/ctrlProp26.xml"/><Relationship Id="rId60" Type="http://schemas.openxmlformats.org/officeDocument/2006/relationships/ctrlProp" Target="../ctrlProps/ctrlProp57.xml"/><Relationship Id="rId10" Type="http://schemas.openxmlformats.org/officeDocument/2006/relationships/ctrlProp" Target="../ctrlProps/ctrlProp7.xml"/><Relationship Id="rId11" Type="http://schemas.openxmlformats.org/officeDocument/2006/relationships/ctrlProp" Target="../ctrlProps/ctrlProp8.xml"/><Relationship Id="rId12"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106" Type="http://schemas.openxmlformats.org/officeDocument/2006/relationships/ctrlProp" Target="../ctrlProps/ctrlProp160.xml"/><Relationship Id="rId107" Type="http://schemas.openxmlformats.org/officeDocument/2006/relationships/ctrlProp" Target="../ctrlProps/ctrlProp161.xml"/><Relationship Id="rId108" Type="http://schemas.openxmlformats.org/officeDocument/2006/relationships/ctrlProp" Target="../ctrlProps/ctrlProp162.xml"/><Relationship Id="rId109" Type="http://schemas.openxmlformats.org/officeDocument/2006/relationships/ctrlProp" Target="../ctrlProps/ctrlProp163.xml"/><Relationship Id="rId70" Type="http://schemas.openxmlformats.org/officeDocument/2006/relationships/ctrlProp" Target="../ctrlProps/ctrlProp124.xml"/><Relationship Id="rId71" Type="http://schemas.openxmlformats.org/officeDocument/2006/relationships/ctrlProp" Target="../ctrlProps/ctrlProp125.xml"/><Relationship Id="rId72" Type="http://schemas.openxmlformats.org/officeDocument/2006/relationships/ctrlProp" Target="../ctrlProps/ctrlProp126.xml"/><Relationship Id="rId73" Type="http://schemas.openxmlformats.org/officeDocument/2006/relationships/ctrlProp" Target="../ctrlProps/ctrlProp127.xml"/><Relationship Id="rId74" Type="http://schemas.openxmlformats.org/officeDocument/2006/relationships/ctrlProp" Target="../ctrlProps/ctrlProp128.xml"/><Relationship Id="rId75" Type="http://schemas.openxmlformats.org/officeDocument/2006/relationships/ctrlProp" Target="../ctrlProps/ctrlProp129.xml"/><Relationship Id="rId76" Type="http://schemas.openxmlformats.org/officeDocument/2006/relationships/ctrlProp" Target="../ctrlProps/ctrlProp130.xml"/><Relationship Id="rId77" Type="http://schemas.openxmlformats.org/officeDocument/2006/relationships/ctrlProp" Target="../ctrlProps/ctrlProp131.xml"/><Relationship Id="rId78" Type="http://schemas.openxmlformats.org/officeDocument/2006/relationships/ctrlProp" Target="../ctrlProps/ctrlProp132.xml"/><Relationship Id="rId79" Type="http://schemas.openxmlformats.org/officeDocument/2006/relationships/ctrlProp" Target="../ctrlProps/ctrlProp133.xml"/><Relationship Id="rId170" Type="http://schemas.openxmlformats.org/officeDocument/2006/relationships/ctrlProp" Target="../ctrlProps/ctrlProp224.xml"/><Relationship Id="rId171" Type="http://schemas.openxmlformats.org/officeDocument/2006/relationships/ctrlProp" Target="../ctrlProps/ctrlProp225.xml"/><Relationship Id="rId172" Type="http://schemas.openxmlformats.org/officeDocument/2006/relationships/ctrlProp" Target="../ctrlProps/ctrlProp226.xml"/><Relationship Id="rId173" Type="http://schemas.openxmlformats.org/officeDocument/2006/relationships/ctrlProp" Target="../ctrlProps/ctrlProp227.xml"/><Relationship Id="rId174" Type="http://schemas.openxmlformats.org/officeDocument/2006/relationships/ctrlProp" Target="../ctrlProps/ctrlProp228.xml"/><Relationship Id="rId175" Type="http://schemas.openxmlformats.org/officeDocument/2006/relationships/ctrlProp" Target="../ctrlProps/ctrlProp229.xml"/><Relationship Id="rId176" Type="http://schemas.openxmlformats.org/officeDocument/2006/relationships/ctrlProp" Target="../ctrlProps/ctrlProp230.xml"/><Relationship Id="rId177" Type="http://schemas.openxmlformats.org/officeDocument/2006/relationships/ctrlProp" Target="../ctrlProps/ctrlProp231.xml"/><Relationship Id="rId178" Type="http://schemas.openxmlformats.org/officeDocument/2006/relationships/ctrlProp" Target="../ctrlProps/ctrlProp232.xml"/><Relationship Id="rId179" Type="http://schemas.openxmlformats.org/officeDocument/2006/relationships/ctrlProp" Target="../ctrlProps/ctrlProp233.xml"/><Relationship Id="rId10" Type="http://schemas.openxmlformats.org/officeDocument/2006/relationships/ctrlProp" Target="../ctrlProps/ctrlProp64.xml"/><Relationship Id="rId11" Type="http://schemas.openxmlformats.org/officeDocument/2006/relationships/ctrlProp" Target="../ctrlProps/ctrlProp65.xml"/><Relationship Id="rId12" Type="http://schemas.openxmlformats.org/officeDocument/2006/relationships/ctrlProp" Target="../ctrlProps/ctrlProp66.xml"/><Relationship Id="rId13" Type="http://schemas.openxmlformats.org/officeDocument/2006/relationships/ctrlProp" Target="../ctrlProps/ctrlProp67.xml"/><Relationship Id="rId14" Type="http://schemas.openxmlformats.org/officeDocument/2006/relationships/ctrlProp" Target="../ctrlProps/ctrlProp68.xml"/><Relationship Id="rId15" Type="http://schemas.openxmlformats.org/officeDocument/2006/relationships/ctrlProp" Target="../ctrlProps/ctrlProp69.xml"/><Relationship Id="rId16" Type="http://schemas.openxmlformats.org/officeDocument/2006/relationships/ctrlProp" Target="../ctrlProps/ctrlProp70.xml"/><Relationship Id="rId17" Type="http://schemas.openxmlformats.org/officeDocument/2006/relationships/ctrlProp" Target="../ctrlProps/ctrlProp71.xml"/><Relationship Id="rId18" Type="http://schemas.openxmlformats.org/officeDocument/2006/relationships/ctrlProp" Target="../ctrlProps/ctrlProp72.xml"/><Relationship Id="rId19" Type="http://schemas.openxmlformats.org/officeDocument/2006/relationships/ctrlProp" Target="../ctrlProps/ctrlProp73.xml"/><Relationship Id="rId110" Type="http://schemas.openxmlformats.org/officeDocument/2006/relationships/ctrlProp" Target="../ctrlProps/ctrlProp164.xml"/><Relationship Id="rId111" Type="http://schemas.openxmlformats.org/officeDocument/2006/relationships/ctrlProp" Target="../ctrlProps/ctrlProp165.xml"/><Relationship Id="rId112" Type="http://schemas.openxmlformats.org/officeDocument/2006/relationships/ctrlProp" Target="../ctrlProps/ctrlProp166.xml"/><Relationship Id="rId113" Type="http://schemas.openxmlformats.org/officeDocument/2006/relationships/ctrlProp" Target="../ctrlProps/ctrlProp167.xml"/><Relationship Id="rId114" Type="http://schemas.openxmlformats.org/officeDocument/2006/relationships/ctrlProp" Target="../ctrlProps/ctrlProp168.xml"/><Relationship Id="rId115" Type="http://schemas.openxmlformats.org/officeDocument/2006/relationships/ctrlProp" Target="../ctrlProps/ctrlProp169.xml"/><Relationship Id="rId116" Type="http://schemas.openxmlformats.org/officeDocument/2006/relationships/ctrlProp" Target="../ctrlProps/ctrlProp170.xml"/><Relationship Id="rId117" Type="http://schemas.openxmlformats.org/officeDocument/2006/relationships/ctrlProp" Target="../ctrlProps/ctrlProp171.xml"/><Relationship Id="rId118" Type="http://schemas.openxmlformats.org/officeDocument/2006/relationships/ctrlProp" Target="../ctrlProps/ctrlProp172.xml"/><Relationship Id="rId119" Type="http://schemas.openxmlformats.org/officeDocument/2006/relationships/ctrlProp" Target="../ctrlProps/ctrlProp173.xml"/><Relationship Id="rId200" Type="http://schemas.openxmlformats.org/officeDocument/2006/relationships/ctrlProp" Target="../ctrlProps/ctrlProp254.xml"/><Relationship Id="rId201" Type="http://schemas.openxmlformats.org/officeDocument/2006/relationships/ctrlProp" Target="../ctrlProps/ctrlProp255.xml"/><Relationship Id="rId202" Type="http://schemas.openxmlformats.org/officeDocument/2006/relationships/ctrlProp" Target="../ctrlProps/ctrlProp256.xml"/><Relationship Id="rId203" Type="http://schemas.openxmlformats.org/officeDocument/2006/relationships/ctrlProp" Target="../ctrlProps/ctrlProp257.xml"/><Relationship Id="rId204" Type="http://schemas.openxmlformats.org/officeDocument/2006/relationships/ctrlProp" Target="../ctrlProps/ctrlProp258.xml"/><Relationship Id="rId205" Type="http://schemas.openxmlformats.org/officeDocument/2006/relationships/ctrlProp" Target="../ctrlProps/ctrlProp259.xml"/><Relationship Id="rId206" Type="http://schemas.openxmlformats.org/officeDocument/2006/relationships/ctrlProp" Target="../ctrlProps/ctrlProp260.xml"/><Relationship Id="rId207" Type="http://schemas.openxmlformats.org/officeDocument/2006/relationships/ctrlProp" Target="../ctrlProps/ctrlProp261.xml"/><Relationship Id="rId208" Type="http://schemas.openxmlformats.org/officeDocument/2006/relationships/ctrlProp" Target="../ctrlProps/ctrlProp262.xml"/><Relationship Id="rId209" Type="http://schemas.openxmlformats.org/officeDocument/2006/relationships/ctrlProp" Target="../ctrlProps/ctrlProp263.xml"/><Relationship Id="rId1" Type="http://schemas.openxmlformats.org/officeDocument/2006/relationships/vmlDrawing" Target="../drawings/vmlDrawing5.vml"/><Relationship Id="rId2" Type="http://schemas.openxmlformats.org/officeDocument/2006/relationships/vmlDrawing" Target="../drawings/vmlDrawing6.vml"/><Relationship Id="rId4" Type="http://schemas.openxmlformats.org/officeDocument/2006/relationships/ctrlProp" Target="../ctrlProps/ctrlProp58.xml"/><Relationship Id="rId5" Type="http://schemas.openxmlformats.org/officeDocument/2006/relationships/ctrlProp" Target="../ctrlProps/ctrlProp59.xml"/><Relationship Id="rId6" Type="http://schemas.openxmlformats.org/officeDocument/2006/relationships/ctrlProp" Target="../ctrlProps/ctrlProp60.xml"/><Relationship Id="rId7" Type="http://schemas.openxmlformats.org/officeDocument/2006/relationships/ctrlProp" Target="../ctrlProps/ctrlProp61.xml"/><Relationship Id="rId8" Type="http://schemas.openxmlformats.org/officeDocument/2006/relationships/ctrlProp" Target="../ctrlProps/ctrlProp62.xml"/><Relationship Id="rId9" Type="http://schemas.openxmlformats.org/officeDocument/2006/relationships/ctrlProp" Target="../ctrlProps/ctrlProp63.xml"/><Relationship Id="rId80" Type="http://schemas.openxmlformats.org/officeDocument/2006/relationships/ctrlProp" Target="../ctrlProps/ctrlProp134.xml"/><Relationship Id="rId81" Type="http://schemas.openxmlformats.org/officeDocument/2006/relationships/ctrlProp" Target="../ctrlProps/ctrlProp135.xml"/><Relationship Id="rId82" Type="http://schemas.openxmlformats.org/officeDocument/2006/relationships/ctrlProp" Target="../ctrlProps/ctrlProp136.xml"/><Relationship Id="rId83" Type="http://schemas.openxmlformats.org/officeDocument/2006/relationships/ctrlProp" Target="../ctrlProps/ctrlProp137.xml"/><Relationship Id="rId84" Type="http://schemas.openxmlformats.org/officeDocument/2006/relationships/ctrlProp" Target="../ctrlProps/ctrlProp138.xml"/><Relationship Id="rId85" Type="http://schemas.openxmlformats.org/officeDocument/2006/relationships/ctrlProp" Target="../ctrlProps/ctrlProp139.xml"/><Relationship Id="rId86" Type="http://schemas.openxmlformats.org/officeDocument/2006/relationships/ctrlProp" Target="../ctrlProps/ctrlProp140.xml"/><Relationship Id="rId87" Type="http://schemas.openxmlformats.org/officeDocument/2006/relationships/ctrlProp" Target="../ctrlProps/ctrlProp141.xml"/><Relationship Id="rId88" Type="http://schemas.openxmlformats.org/officeDocument/2006/relationships/ctrlProp" Target="../ctrlProps/ctrlProp142.xml"/><Relationship Id="rId89" Type="http://schemas.openxmlformats.org/officeDocument/2006/relationships/ctrlProp" Target="../ctrlProps/ctrlProp143.xml"/><Relationship Id="rId180" Type="http://schemas.openxmlformats.org/officeDocument/2006/relationships/ctrlProp" Target="../ctrlProps/ctrlProp234.xml"/><Relationship Id="rId181" Type="http://schemas.openxmlformats.org/officeDocument/2006/relationships/ctrlProp" Target="../ctrlProps/ctrlProp235.xml"/><Relationship Id="rId182" Type="http://schemas.openxmlformats.org/officeDocument/2006/relationships/ctrlProp" Target="../ctrlProps/ctrlProp236.xml"/><Relationship Id="rId183" Type="http://schemas.openxmlformats.org/officeDocument/2006/relationships/ctrlProp" Target="../ctrlProps/ctrlProp237.xml"/><Relationship Id="rId184" Type="http://schemas.openxmlformats.org/officeDocument/2006/relationships/ctrlProp" Target="../ctrlProps/ctrlProp238.xml"/><Relationship Id="rId185" Type="http://schemas.openxmlformats.org/officeDocument/2006/relationships/ctrlProp" Target="../ctrlProps/ctrlProp239.xml"/><Relationship Id="rId186" Type="http://schemas.openxmlformats.org/officeDocument/2006/relationships/ctrlProp" Target="../ctrlProps/ctrlProp240.xml"/><Relationship Id="rId187" Type="http://schemas.openxmlformats.org/officeDocument/2006/relationships/ctrlProp" Target="../ctrlProps/ctrlProp241.xml"/><Relationship Id="rId188" Type="http://schemas.openxmlformats.org/officeDocument/2006/relationships/ctrlProp" Target="../ctrlProps/ctrlProp242.xml"/><Relationship Id="rId189" Type="http://schemas.openxmlformats.org/officeDocument/2006/relationships/ctrlProp" Target="../ctrlProps/ctrlProp243.xml"/><Relationship Id="rId20" Type="http://schemas.openxmlformats.org/officeDocument/2006/relationships/ctrlProp" Target="../ctrlProps/ctrlProp74.xml"/><Relationship Id="rId21" Type="http://schemas.openxmlformats.org/officeDocument/2006/relationships/ctrlProp" Target="../ctrlProps/ctrlProp75.xml"/><Relationship Id="rId22" Type="http://schemas.openxmlformats.org/officeDocument/2006/relationships/ctrlProp" Target="../ctrlProps/ctrlProp76.xml"/><Relationship Id="rId23" Type="http://schemas.openxmlformats.org/officeDocument/2006/relationships/ctrlProp" Target="../ctrlProps/ctrlProp77.xml"/><Relationship Id="rId24" Type="http://schemas.openxmlformats.org/officeDocument/2006/relationships/ctrlProp" Target="../ctrlProps/ctrlProp78.xml"/><Relationship Id="rId25" Type="http://schemas.openxmlformats.org/officeDocument/2006/relationships/ctrlProp" Target="../ctrlProps/ctrlProp79.xml"/><Relationship Id="rId26" Type="http://schemas.openxmlformats.org/officeDocument/2006/relationships/ctrlProp" Target="../ctrlProps/ctrlProp80.xml"/><Relationship Id="rId27" Type="http://schemas.openxmlformats.org/officeDocument/2006/relationships/ctrlProp" Target="../ctrlProps/ctrlProp81.xml"/><Relationship Id="rId28" Type="http://schemas.openxmlformats.org/officeDocument/2006/relationships/ctrlProp" Target="../ctrlProps/ctrlProp82.xml"/><Relationship Id="rId29" Type="http://schemas.openxmlformats.org/officeDocument/2006/relationships/ctrlProp" Target="../ctrlProps/ctrlProp83.xml"/><Relationship Id="rId120" Type="http://schemas.openxmlformats.org/officeDocument/2006/relationships/ctrlProp" Target="../ctrlProps/ctrlProp174.xml"/><Relationship Id="rId121" Type="http://schemas.openxmlformats.org/officeDocument/2006/relationships/ctrlProp" Target="../ctrlProps/ctrlProp175.xml"/><Relationship Id="rId122" Type="http://schemas.openxmlformats.org/officeDocument/2006/relationships/ctrlProp" Target="../ctrlProps/ctrlProp176.xml"/><Relationship Id="rId123" Type="http://schemas.openxmlformats.org/officeDocument/2006/relationships/ctrlProp" Target="../ctrlProps/ctrlProp177.xml"/><Relationship Id="rId124" Type="http://schemas.openxmlformats.org/officeDocument/2006/relationships/ctrlProp" Target="../ctrlProps/ctrlProp178.xml"/><Relationship Id="rId125" Type="http://schemas.openxmlformats.org/officeDocument/2006/relationships/ctrlProp" Target="../ctrlProps/ctrlProp179.xml"/><Relationship Id="rId126" Type="http://schemas.openxmlformats.org/officeDocument/2006/relationships/ctrlProp" Target="../ctrlProps/ctrlProp180.xml"/><Relationship Id="rId127" Type="http://schemas.openxmlformats.org/officeDocument/2006/relationships/ctrlProp" Target="../ctrlProps/ctrlProp181.xml"/><Relationship Id="rId128" Type="http://schemas.openxmlformats.org/officeDocument/2006/relationships/ctrlProp" Target="../ctrlProps/ctrlProp182.xml"/><Relationship Id="rId129" Type="http://schemas.openxmlformats.org/officeDocument/2006/relationships/ctrlProp" Target="../ctrlProps/ctrlProp183.xml"/><Relationship Id="rId210" Type="http://schemas.openxmlformats.org/officeDocument/2006/relationships/ctrlProp" Target="../ctrlProps/ctrlProp264.xml"/><Relationship Id="rId211" Type="http://schemas.openxmlformats.org/officeDocument/2006/relationships/ctrlProp" Target="../ctrlProps/ctrlProp265.xml"/><Relationship Id="rId212" Type="http://schemas.openxmlformats.org/officeDocument/2006/relationships/ctrlProp" Target="../ctrlProps/ctrlProp266.xml"/><Relationship Id="rId213" Type="http://schemas.openxmlformats.org/officeDocument/2006/relationships/ctrlProp" Target="../ctrlProps/ctrlProp267.xml"/><Relationship Id="rId214" Type="http://schemas.openxmlformats.org/officeDocument/2006/relationships/ctrlProp" Target="../ctrlProps/ctrlProp268.xml"/><Relationship Id="rId215" Type="http://schemas.openxmlformats.org/officeDocument/2006/relationships/ctrlProp" Target="../ctrlProps/ctrlProp269.xml"/><Relationship Id="rId216" Type="http://schemas.openxmlformats.org/officeDocument/2006/relationships/ctrlProp" Target="../ctrlProps/ctrlProp270.xml"/><Relationship Id="rId217" Type="http://schemas.openxmlformats.org/officeDocument/2006/relationships/ctrlProp" Target="../ctrlProps/ctrlProp271.xml"/><Relationship Id="rId218" Type="http://schemas.openxmlformats.org/officeDocument/2006/relationships/ctrlProp" Target="../ctrlProps/ctrlProp272.xml"/><Relationship Id="rId219" Type="http://schemas.openxmlformats.org/officeDocument/2006/relationships/ctrlProp" Target="../ctrlProps/ctrlProp273.xml"/><Relationship Id="rId90" Type="http://schemas.openxmlformats.org/officeDocument/2006/relationships/ctrlProp" Target="../ctrlProps/ctrlProp144.xml"/><Relationship Id="rId91" Type="http://schemas.openxmlformats.org/officeDocument/2006/relationships/ctrlProp" Target="../ctrlProps/ctrlProp145.xml"/><Relationship Id="rId92" Type="http://schemas.openxmlformats.org/officeDocument/2006/relationships/ctrlProp" Target="../ctrlProps/ctrlProp146.xml"/><Relationship Id="rId93" Type="http://schemas.openxmlformats.org/officeDocument/2006/relationships/ctrlProp" Target="../ctrlProps/ctrlProp147.xml"/><Relationship Id="rId94" Type="http://schemas.openxmlformats.org/officeDocument/2006/relationships/ctrlProp" Target="../ctrlProps/ctrlProp148.xml"/><Relationship Id="rId95" Type="http://schemas.openxmlformats.org/officeDocument/2006/relationships/ctrlProp" Target="../ctrlProps/ctrlProp149.xml"/><Relationship Id="rId96" Type="http://schemas.openxmlformats.org/officeDocument/2006/relationships/ctrlProp" Target="../ctrlProps/ctrlProp150.xml"/><Relationship Id="rId97" Type="http://schemas.openxmlformats.org/officeDocument/2006/relationships/ctrlProp" Target="../ctrlProps/ctrlProp151.xml"/><Relationship Id="rId98" Type="http://schemas.openxmlformats.org/officeDocument/2006/relationships/ctrlProp" Target="../ctrlProps/ctrlProp152.xml"/><Relationship Id="rId99" Type="http://schemas.openxmlformats.org/officeDocument/2006/relationships/ctrlProp" Target="../ctrlProps/ctrlProp153.xml"/><Relationship Id="rId190" Type="http://schemas.openxmlformats.org/officeDocument/2006/relationships/ctrlProp" Target="../ctrlProps/ctrlProp244.xml"/><Relationship Id="rId191" Type="http://schemas.openxmlformats.org/officeDocument/2006/relationships/ctrlProp" Target="../ctrlProps/ctrlProp245.xml"/><Relationship Id="rId192" Type="http://schemas.openxmlformats.org/officeDocument/2006/relationships/ctrlProp" Target="../ctrlProps/ctrlProp246.xml"/><Relationship Id="rId193" Type="http://schemas.openxmlformats.org/officeDocument/2006/relationships/ctrlProp" Target="../ctrlProps/ctrlProp247.xml"/><Relationship Id="rId194" Type="http://schemas.openxmlformats.org/officeDocument/2006/relationships/ctrlProp" Target="../ctrlProps/ctrlProp248.xml"/><Relationship Id="rId195" Type="http://schemas.openxmlformats.org/officeDocument/2006/relationships/ctrlProp" Target="../ctrlProps/ctrlProp249.xml"/><Relationship Id="rId196" Type="http://schemas.openxmlformats.org/officeDocument/2006/relationships/ctrlProp" Target="../ctrlProps/ctrlProp250.xml"/><Relationship Id="rId197" Type="http://schemas.openxmlformats.org/officeDocument/2006/relationships/ctrlProp" Target="../ctrlProps/ctrlProp251.xml"/><Relationship Id="rId198" Type="http://schemas.openxmlformats.org/officeDocument/2006/relationships/ctrlProp" Target="../ctrlProps/ctrlProp252.xml"/><Relationship Id="rId199" Type="http://schemas.openxmlformats.org/officeDocument/2006/relationships/ctrlProp" Target="../ctrlProps/ctrlProp253.xml"/><Relationship Id="rId30" Type="http://schemas.openxmlformats.org/officeDocument/2006/relationships/ctrlProp" Target="../ctrlProps/ctrlProp84.xml"/><Relationship Id="rId31" Type="http://schemas.openxmlformats.org/officeDocument/2006/relationships/ctrlProp" Target="../ctrlProps/ctrlProp85.xml"/><Relationship Id="rId32" Type="http://schemas.openxmlformats.org/officeDocument/2006/relationships/ctrlProp" Target="../ctrlProps/ctrlProp86.xml"/><Relationship Id="rId33" Type="http://schemas.openxmlformats.org/officeDocument/2006/relationships/ctrlProp" Target="../ctrlProps/ctrlProp87.xml"/><Relationship Id="rId34" Type="http://schemas.openxmlformats.org/officeDocument/2006/relationships/ctrlProp" Target="../ctrlProps/ctrlProp88.xml"/><Relationship Id="rId35" Type="http://schemas.openxmlformats.org/officeDocument/2006/relationships/ctrlProp" Target="../ctrlProps/ctrlProp89.xml"/><Relationship Id="rId36" Type="http://schemas.openxmlformats.org/officeDocument/2006/relationships/ctrlProp" Target="../ctrlProps/ctrlProp90.xml"/><Relationship Id="rId37" Type="http://schemas.openxmlformats.org/officeDocument/2006/relationships/ctrlProp" Target="../ctrlProps/ctrlProp91.xml"/><Relationship Id="rId38" Type="http://schemas.openxmlformats.org/officeDocument/2006/relationships/ctrlProp" Target="../ctrlProps/ctrlProp92.xml"/><Relationship Id="rId39" Type="http://schemas.openxmlformats.org/officeDocument/2006/relationships/ctrlProp" Target="../ctrlProps/ctrlProp93.xml"/><Relationship Id="rId130" Type="http://schemas.openxmlformats.org/officeDocument/2006/relationships/ctrlProp" Target="../ctrlProps/ctrlProp184.xml"/><Relationship Id="rId131" Type="http://schemas.openxmlformats.org/officeDocument/2006/relationships/ctrlProp" Target="../ctrlProps/ctrlProp185.xml"/><Relationship Id="rId132" Type="http://schemas.openxmlformats.org/officeDocument/2006/relationships/ctrlProp" Target="../ctrlProps/ctrlProp186.xml"/><Relationship Id="rId133" Type="http://schemas.openxmlformats.org/officeDocument/2006/relationships/ctrlProp" Target="../ctrlProps/ctrlProp187.xml"/><Relationship Id="rId220" Type="http://schemas.openxmlformats.org/officeDocument/2006/relationships/ctrlProp" Target="../ctrlProps/ctrlProp274.xml"/><Relationship Id="rId221" Type="http://schemas.openxmlformats.org/officeDocument/2006/relationships/ctrlProp" Target="../ctrlProps/ctrlProp275.xml"/><Relationship Id="rId222" Type="http://schemas.openxmlformats.org/officeDocument/2006/relationships/ctrlProp" Target="../ctrlProps/ctrlProp276.xml"/><Relationship Id="rId223" Type="http://schemas.openxmlformats.org/officeDocument/2006/relationships/ctrlProp" Target="../ctrlProps/ctrlProp277.xml"/><Relationship Id="rId224" Type="http://schemas.openxmlformats.org/officeDocument/2006/relationships/ctrlProp" Target="../ctrlProps/ctrlProp278.xml"/><Relationship Id="rId225" Type="http://schemas.openxmlformats.org/officeDocument/2006/relationships/ctrlProp" Target="../ctrlProps/ctrlProp279.xml"/><Relationship Id="rId226" Type="http://schemas.openxmlformats.org/officeDocument/2006/relationships/ctrlProp" Target="../ctrlProps/ctrlProp280.xml"/><Relationship Id="rId227" Type="http://schemas.openxmlformats.org/officeDocument/2006/relationships/ctrlProp" Target="../ctrlProps/ctrlProp281.xml"/><Relationship Id="rId228" Type="http://schemas.openxmlformats.org/officeDocument/2006/relationships/ctrlProp" Target="../ctrlProps/ctrlProp282.xml"/><Relationship Id="rId229" Type="http://schemas.openxmlformats.org/officeDocument/2006/relationships/ctrlProp" Target="../ctrlProps/ctrlProp283.xml"/><Relationship Id="rId134" Type="http://schemas.openxmlformats.org/officeDocument/2006/relationships/ctrlProp" Target="../ctrlProps/ctrlProp188.xml"/><Relationship Id="rId135" Type="http://schemas.openxmlformats.org/officeDocument/2006/relationships/ctrlProp" Target="../ctrlProps/ctrlProp189.xml"/><Relationship Id="rId136" Type="http://schemas.openxmlformats.org/officeDocument/2006/relationships/ctrlProp" Target="../ctrlProps/ctrlProp190.xml"/><Relationship Id="rId137" Type="http://schemas.openxmlformats.org/officeDocument/2006/relationships/ctrlProp" Target="../ctrlProps/ctrlProp191.xml"/><Relationship Id="rId138" Type="http://schemas.openxmlformats.org/officeDocument/2006/relationships/ctrlProp" Target="../ctrlProps/ctrlProp192.xml"/><Relationship Id="rId139" Type="http://schemas.openxmlformats.org/officeDocument/2006/relationships/ctrlProp" Target="../ctrlProps/ctrlProp193.xml"/><Relationship Id="rId40" Type="http://schemas.openxmlformats.org/officeDocument/2006/relationships/ctrlProp" Target="../ctrlProps/ctrlProp94.xml"/><Relationship Id="rId41" Type="http://schemas.openxmlformats.org/officeDocument/2006/relationships/ctrlProp" Target="../ctrlProps/ctrlProp95.xml"/><Relationship Id="rId42" Type="http://schemas.openxmlformats.org/officeDocument/2006/relationships/ctrlProp" Target="../ctrlProps/ctrlProp96.xml"/><Relationship Id="rId43" Type="http://schemas.openxmlformats.org/officeDocument/2006/relationships/ctrlProp" Target="../ctrlProps/ctrlProp97.xml"/><Relationship Id="rId44" Type="http://schemas.openxmlformats.org/officeDocument/2006/relationships/ctrlProp" Target="../ctrlProps/ctrlProp98.xml"/><Relationship Id="rId45" Type="http://schemas.openxmlformats.org/officeDocument/2006/relationships/ctrlProp" Target="../ctrlProps/ctrlProp99.xml"/><Relationship Id="rId46" Type="http://schemas.openxmlformats.org/officeDocument/2006/relationships/ctrlProp" Target="../ctrlProps/ctrlProp100.xml"/><Relationship Id="rId47" Type="http://schemas.openxmlformats.org/officeDocument/2006/relationships/ctrlProp" Target="../ctrlProps/ctrlProp101.xml"/><Relationship Id="rId48" Type="http://schemas.openxmlformats.org/officeDocument/2006/relationships/ctrlProp" Target="../ctrlProps/ctrlProp102.xml"/><Relationship Id="rId49" Type="http://schemas.openxmlformats.org/officeDocument/2006/relationships/ctrlProp" Target="../ctrlProps/ctrlProp103.xml"/><Relationship Id="rId140" Type="http://schemas.openxmlformats.org/officeDocument/2006/relationships/ctrlProp" Target="../ctrlProps/ctrlProp194.xml"/><Relationship Id="rId141" Type="http://schemas.openxmlformats.org/officeDocument/2006/relationships/ctrlProp" Target="../ctrlProps/ctrlProp195.xml"/><Relationship Id="rId142" Type="http://schemas.openxmlformats.org/officeDocument/2006/relationships/ctrlProp" Target="../ctrlProps/ctrlProp196.xml"/><Relationship Id="rId143" Type="http://schemas.openxmlformats.org/officeDocument/2006/relationships/ctrlProp" Target="../ctrlProps/ctrlProp197.xml"/><Relationship Id="rId144" Type="http://schemas.openxmlformats.org/officeDocument/2006/relationships/ctrlProp" Target="../ctrlProps/ctrlProp198.xml"/><Relationship Id="rId145" Type="http://schemas.openxmlformats.org/officeDocument/2006/relationships/ctrlProp" Target="../ctrlProps/ctrlProp199.xml"/><Relationship Id="rId146" Type="http://schemas.openxmlformats.org/officeDocument/2006/relationships/ctrlProp" Target="../ctrlProps/ctrlProp200.xml"/><Relationship Id="rId147" Type="http://schemas.openxmlformats.org/officeDocument/2006/relationships/ctrlProp" Target="../ctrlProps/ctrlProp201.xml"/><Relationship Id="rId148" Type="http://schemas.openxmlformats.org/officeDocument/2006/relationships/ctrlProp" Target="../ctrlProps/ctrlProp202.xml"/><Relationship Id="rId149" Type="http://schemas.openxmlformats.org/officeDocument/2006/relationships/ctrlProp" Target="../ctrlProps/ctrlProp203.xml"/><Relationship Id="rId230" Type="http://schemas.openxmlformats.org/officeDocument/2006/relationships/ctrlProp" Target="../ctrlProps/ctrlProp284.xml"/><Relationship Id="rId231" Type="http://schemas.openxmlformats.org/officeDocument/2006/relationships/ctrlProp" Target="../ctrlProps/ctrlProp285.xml"/><Relationship Id="rId232" Type="http://schemas.openxmlformats.org/officeDocument/2006/relationships/ctrlProp" Target="../ctrlProps/ctrlProp286.xml"/><Relationship Id="rId233" Type="http://schemas.openxmlformats.org/officeDocument/2006/relationships/ctrlProp" Target="../ctrlProps/ctrlProp287.xml"/><Relationship Id="rId234" Type="http://schemas.openxmlformats.org/officeDocument/2006/relationships/ctrlProp" Target="../ctrlProps/ctrlProp288.xml"/><Relationship Id="rId235" Type="http://schemas.openxmlformats.org/officeDocument/2006/relationships/ctrlProp" Target="../ctrlProps/ctrlProp289.xml"/><Relationship Id="rId236" Type="http://schemas.openxmlformats.org/officeDocument/2006/relationships/ctrlProp" Target="../ctrlProps/ctrlProp290.xml"/><Relationship Id="rId237" Type="http://schemas.openxmlformats.org/officeDocument/2006/relationships/ctrlProp" Target="../ctrlProps/ctrlProp291.xml"/><Relationship Id="rId238" Type="http://schemas.openxmlformats.org/officeDocument/2006/relationships/ctrlProp" Target="../ctrlProps/ctrlProp292.xml"/><Relationship Id="rId239" Type="http://schemas.openxmlformats.org/officeDocument/2006/relationships/ctrlProp" Target="../ctrlProps/ctrlProp293.xml"/><Relationship Id="rId50" Type="http://schemas.openxmlformats.org/officeDocument/2006/relationships/ctrlProp" Target="../ctrlProps/ctrlProp104.xml"/><Relationship Id="rId51" Type="http://schemas.openxmlformats.org/officeDocument/2006/relationships/ctrlProp" Target="../ctrlProps/ctrlProp105.xml"/><Relationship Id="rId52" Type="http://schemas.openxmlformats.org/officeDocument/2006/relationships/ctrlProp" Target="../ctrlProps/ctrlProp106.xml"/><Relationship Id="rId53" Type="http://schemas.openxmlformats.org/officeDocument/2006/relationships/ctrlProp" Target="../ctrlProps/ctrlProp107.xml"/><Relationship Id="rId54" Type="http://schemas.openxmlformats.org/officeDocument/2006/relationships/ctrlProp" Target="../ctrlProps/ctrlProp108.xml"/><Relationship Id="rId55" Type="http://schemas.openxmlformats.org/officeDocument/2006/relationships/ctrlProp" Target="../ctrlProps/ctrlProp109.xml"/><Relationship Id="rId56" Type="http://schemas.openxmlformats.org/officeDocument/2006/relationships/ctrlProp" Target="../ctrlProps/ctrlProp110.xml"/><Relationship Id="rId57" Type="http://schemas.openxmlformats.org/officeDocument/2006/relationships/ctrlProp" Target="../ctrlProps/ctrlProp111.xml"/><Relationship Id="rId58" Type="http://schemas.openxmlformats.org/officeDocument/2006/relationships/ctrlProp" Target="../ctrlProps/ctrlProp112.xml"/><Relationship Id="rId59" Type="http://schemas.openxmlformats.org/officeDocument/2006/relationships/ctrlProp" Target="../ctrlProps/ctrlProp113.xml"/><Relationship Id="rId150" Type="http://schemas.openxmlformats.org/officeDocument/2006/relationships/ctrlProp" Target="../ctrlProps/ctrlProp204.xml"/><Relationship Id="rId151" Type="http://schemas.openxmlformats.org/officeDocument/2006/relationships/ctrlProp" Target="../ctrlProps/ctrlProp205.xml"/><Relationship Id="rId152" Type="http://schemas.openxmlformats.org/officeDocument/2006/relationships/ctrlProp" Target="../ctrlProps/ctrlProp206.xml"/><Relationship Id="rId153" Type="http://schemas.openxmlformats.org/officeDocument/2006/relationships/ctrlProp" Target="../ctrlProps/ctrlProp207.xml"/><Relationship Id="rId154" Type="http://schemas.openxmlformats.org/officeDocument/2006/relationships/ctrlProp" Target="../ctrlProps/ctrlProp208.xml"/><Relationship Id="rId155" Type="http://schemas.openxmlformats.org/officeDocument/2006/relationships/ctrlProp" Target="../ctrlProps/ctrlProp209.xml"/><Relationship Id="rId156" Type="http://schemas.openxmlformats.org/officeDocument/2006/relationships/ctrlProp" Target="../ctrlProps/ctrlProp210.xml"/><Relationship Id="rId157" Type="http://schemas.openxmlformats.org/officeDocument/2006/relationships/ctrlProp" Target="../ctrlProps/ctrlProp211.xml"/><Relationship Id="rId158" Type="http://schemas.openxmlformats.org/officeDocument/2006/relationships/ctrlProp" Target="../ctrlProps/ctrlProp212.xml"/><Relationship Id="rId159" Type="http://schemas.openxmlformats.org/officeDocument/2006/relationships/ctrlProp" Target="../ctrlProps/ctrlProp213.xml"/><Relationship Id="rId240" Type="http://schemas.openxmlformats.org/officeDocument/2006/relationships/ctrlProp" Target="../ctrlProps/ctrlProp294.xml"/><Relationship Id="rId241" Type="http://schemas.openxmlformats.org/officeDocument/2006/relationships/ctrlProp" Target="../ctrlProps/ctrlProp295.xml"/><Relationship Id="rId242" Type="http://schemas.openxmlformats.org/officeDocument/2006/relationships/ctrlProp" Target="../ctrlProps/ctrlProp296.xml"/><Relationship Id="rId243" Type="http://schemas.openxmlformats.org/officeDocument/2006/relationships/ctrlProp" Target="../ctrlProps/ctrlProp297.xml"/><Relationship Id="rId244" Type="http://schemas.openxmlformats.org/officeDocument/2006/relationships/ctrlProp" Target="../ctrlProps/ctrlProp298.xml"/><Relationship Id="rId245" Type="http://schemas.openxmlformats.org/officeDocument/2006/relationships/ctrlProp" Target="../ctrlProps/ctrlProp299.xml"/><Relationship Id="rId246" Type="http://schemas.openxmlformats.org/officeDocument/2006/relationships/ctrlProp" Target="../ctrlProps/ctrlProp300.xml"/><Relationship Id="rId247" Type="http://schemas.openxmlformats.org/officeDocument/2006/relationships/ctrlProp" Target="../ctrlProps/ctrlProp301.xml"/><Relationship Id="rId248" Type="http://schemas.openxmlformats.org/officeDocument/2006/relationships/ctrlProp" Target="../ctrlProps/ctrlProp302.xml"/><Relationship Id="rId60" Type="http://schemas.openxmlformats.org/officeDocument/2006/relationships/ctrlProp" Target="../ctrlProps/ctrlProp114.xml"/><Relationship Id="rId61" Type="http://schemas.openxmlformats.org/officeDocument/2006/relationships/ctrlProp" Target="../ctrlProps/ctrlProp115.xml"/><Relationship Id="rId62" Type="http://schemas.openxmlformats.org/officeDocument/2006/relationships/ctrlProp" Target="../ctrlProps/ctrlProp116.xml"/><Relationship Id="rId63" Type="http://schemas.openxmlformats.org/officeDocument/2006/relationships/ctrlProp" Target="../ctrlProps/ctrlProp117.xml"/><Relationship Id="rId64" Type="http://schemas.openxmlformats.org/officeDocument/2006/relationships/ctrlProp" Target="../ctrlProps/ctrlProp118.xml"/><Relationship Id="rId65" Type="http://schemas.openxmlformats.org/officeDocument/2006/relationships/ctrlProp" Target="../ctrlProps/ctrlProp119.xml"/><Relationship Id="rId66" Type="http://schemas.openxmlformats.org/officeDocument/2006/relationships/ctrlProp" Target="../ctrlProps/ctrlProp120.xml"/><Relationship Id="rId67" Type="http://schemas.openxmlformats.org/officeDocument/2006/relationships/ctrlProp" Target="../ctrlProps/ctrlProp121.xml"/><Relationship Id="rId68" Type="http://schemas.openxmlformats.org/officeDocument/2006/relationships/ctrlProp" Target="../ctrlProps/ctrlProp122.xml"/><Relationship Id="rId69" Type="http://schemas.openxmlformats.org/officeDocument/2006/relationships/ctrlProp" Target="../ctrlProps/ctrlProp123.xml"/><Relationship Id="rId160" Type="http://schemas.openxmlformats.org/officeDocument/2006/relationships/ctrlProp" Target="../ctrlProps/ctrlProp214.xml"/><Relationship Id="rId161" Type="http://schemas.openxmlformats.org/officeDocument/2006/relationships/ctrlProp" Target="../ctrlProps/ctrlProp215.xml"/><Relationship Id="rId162" Type="http://schemas.openxmlformats.org/officeDocument/2006/relationships/ctrlProp" Target="../ctrlProps/ctrlProp216.xml"/><Relationship Id="rId163" Type="http://schemas.openxmlformats.org/officeDocument/2006/relationships/ctrlProp" Target="../ctrlProps/ctrlProp217.xml"/><Relationship Id="rId164" Type="http://schemas.openxmlformats.org/officeDocument/2006/relationships/ctrlProp" Target="../ctrlProps/ctrlProp218.xml"/><Relationship Id="rId165" Type="http://schemas.openxmlformats.org/officeDocument/2006/relationships/ctrlProp" Target="../ctrlProps/ctrlProp219.xml"/><Relationship Id="rId166" Type="http://schemas.openxmlformats.org/officeDocument/2006/relationships/ctrlProp" Target="../ctrlProps/ctrlProp220.xml"/><Relationship Id="rId167" Type="http://schemas.openxmlformats.org/officeDocument/2006/relationships/ctrlProp" Target="../ctrlProps/ctrlProp221.xml"/><Relationship Id="rId168" Type="http://schemas.openxmlformats.org/officeDocument/2006/relationships/ctrlProp" Target="../ctrlProps/ctrlProp222.xml"/><Relationship Id="rId169" Type="http://schemas.openxmlformats.org/officeDocument/2006/relationships/ctrlProp" Target="../ctrlProps/ctrlProp223.xml"/><Relationship Id="rId100" Type="http://schemas.openxmlformats.org/officeDocument/2006/relationships/ctrlProp" Target="../ctrlProps/ctrlProp154.xml"/><Relationship Id="rId101" Type="http://schemas.openxmlformats.org/officeDocument/2006/relationships/ctrlProp" Target="../ctrlProps/ctrlProp155.xml"/><Relationship Id="rId102" Type="http://schemas.openxmlformats.org/officeDocument/2006/relationships/ctrlProp" Target="../ctrlProps/ctrlProp156.xml"/><Relationship Id="rId103" Type="http://schemas.openxmlformats.org/officeDocument/2006/relationships/ctrlProp" Target="../ctrlProps/ctrlProp157.xml"/><Relationship Id="rId104" Type="http://schemas.openxmlformats.org/officeDocument/2006/relationships/ctrlProp" Target="../ctrlProps/ctrlProp158.xml"/><Relationship Id="rId105" Type="http://schemas.openxmlformats.org/officeDocument/2006/relationships/ctrlProp" Target="../ctrlProps/ctrlProp159.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P17"/>
  <sheetViews>
    <sheetView tabSelected="1" view="pageLayout" workbookViewId="0">
      <selection sqref="A1:A2"/>
    </sheetView>
  </sheetViews>
  <sheetFormatPr baseColWidth="10" defaultColWidth="7.5703125" defaultRowHeight="13"/>
  <cols>
    <col min="1" max="1" width="89.42578125" style="90" customWidth="1"/>
    <col min="2" max="9" width="7.5703125" style="84"/>
    <col min="10" max="10" width="7.140625" style="84" customWidth="1"/>
    <col min="11" max="16384" width="7.5703125" style="84"/>
  </cols>
  <sheetData>
    <row r="1" spans="1:42">
      <c r="A1" s="82" t="s">
        <v>115</v>
      </c>
    </row>
    <row r="2" spans="1:42" ht="24" customHeight="1">
      <c r="A2" s="80"/>
    </row>
    <row r="3" spans="1:42" ht="48" customHeight="1">
      <c r="A3" s="87" t="s">
        <v>116</v>
      </c>
      <c r="B3" s="85"/>
      <c r="C3" s="85"/>
      <c r="D3" s="85"/>
      <c r="E3" s="85"/>
      <c r="F3" s="85"/>
      <c r="G3" s="85"/>
      <c r="H3" s="85"/>
      <c r="I3" s="85"/>
    </row>
    <row r="4" spans="1:42" ht="24" customHeight="1">
      <c r="A4" s="132" t="s">
        <v>281</v>
      </c>
      <c r="B4" s="85"/>
      <c r="C4" s="85"/>
      <c r="D4" s="85"/>
      <c r="E4" s="85"/>
      <c r="F4" s="85"/>
      <c r="G4" s="85"/>
      <c r="H4" s="85"/>
      <c r="I4" s="85"/>
    </row>
    <row r="5" spans="1:42" ht="48" customHeight="1">
      <c r="A5" s="92" t="s">
        <v>282</v>
      </c>
      <c r="B5" s="85"/>
      <c r="C5" s="85"/>
      <c r="D5" s="85"/>
      <c r="E5" s="85"/>
      <c r="F5" s="85"/>
      <c r="G5" s="85"/>
      <c r="H5" s="85"/>
      <c r="I5" s="85"/>
    </row>
    <row r="6" spans="1:42" ht="48" customHeight="1">
      <c r="A6" s="92" t="s">
        <v>283</v>
      </c>
      <c r="B6" s="85"/>
      <c r="C6" s="85"/>
      <c r="D6" s="85"/>
      <c r="E6" s="85"/>
      <c r="F6" s="85"/>
      <c r="G6" s="85"/>
      <c r="H6" s="85"/>
      <c r="I6" s="85"/>
    </row>
    <row r="7" spans="1:42" ht="48" customHeight="1">
      <c r="A7" s="92" t="s">
        <v>272</v>
      </c>
      <c r="B7" s="85"/>
      <c r="C7" s="85"/>
      <c r="D7" s="85"/>
      <c r="E7" s="85"/>
      <c r="F7" s="85"/>
      <c r="G7" s="85"/>
      <c r="H7" s="85"/>
      <c r="I7" s="85"/>
    </row>
    <row r="8" spans="1:42" ht="24" customHeight="1">
      <c r="A8" s="89" t="s">
        <v>107</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row>
    <row r="9" spans="1:42" ht="84" customHeight="1">
      <c r="A9" s="93" t="s">
        <v>271</v>
      </c>
    </row>
    <row r="10" spans="1:42" ht="24" customHeight="1">
      <c r="A10" s="89" t="s">
        <v>301</v>
      </c>
    </row>
    <row r="11" spans="1:42" ht="53.25" customHeight="1">
      <c r="A11" s="93" t="s">
        <v>300</v>
      </c>
    </row>
    <row r="12" spans="1:42" s="91" customFormat="1" ht="48" customHeight="1">
      <c r="A12" s="86" t="s">
        <v>106</v>
      </c>
    </row>
    <row r="13" spans="1:42" ht="24" customHeight="1">
      <c r="A13" s="87" t="s">
        <v>284</v>
      </c>
    </row>
    <row r="14" spans="1:42" ht="64" customHeight="1">
      <c r="A14" s="94" t="s">
        <v>299</v>
      </c>
    </row>
    <row r="15" spans="1:42" s="91" customFormat="1" ht="48" customHeight="1">
      <c r="A15" s="86" t="s">
        <v>114</v>
      </c>
    </row>
    <row r="16" spans="1:42">
      <c r="A16" s="84"/>
    </row>
    <row r="17" spans="1:1">
      <c r="A17" s="84"/>
    </row>
  </sheetData>
  <sheetCalcPr fullCalcOnLoad="1"/>
  <mergeCells count="1">
    <mergeCell ref="A1:A2"/>
  </mergeCells>
  <phoneticPr fontId="1" type="noConversion"/>
  <pageMargins left="0.70866141732283472" right="0.70866141732283472" top="1.2083333333333333" bottom="0.74803149606299213" header="0.31496062992125984" footer="0.31496062992125984"/>
  <pageSetup paperSize="10" scale="77" orientation="portrait" horizontalDpi="4294967292" verticalDpi="4294967292"/>
  <headerFooter>
    <oddHeader>&amp;L&amp;G</oddHeader>
  </headerFooter>
  <legacyDrawingHF r:id="rId1"/>
  <extLst>
    <ext xmlns:mx="http://schemas.microsoft.com/office/mac/excel/2008/main" uri="http://schemas.microsoft.com/office/mac/excel/2008/main">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19"/>
  <sheetViews>
    <sheetView view="pageLayout" topLeftCell="A11" workbookViewId="0">
      <selection activeCell="B14" sqref="B14:D14"/>
    </sheetView>
  </sheetViews>
  <sheetFormatPr baseColWidth="10" defaultColWidth="11" defaultRowHeight="13"/>
  <cols>
    <col min="1" max="1" width="31.85546875" style="95" customWidth="1"/>
    <col min="2" max="2" width="22.5703125" style="95" customWidth="1"/>
    <col min="3" max="3" width="30" style="95" customWidth="1"/>
    <col min="4" max="4" width="43.5703125" style="95" customWidth="1"/>
    <col min="5" max="5" width="17.28515625" style="95" customWidth="1"/>
    <col min="6" max="16384" width="11" style="95"/>
  </cols>
  <sheetData>
    <row r="1" spans="1:4" ht="24" customHeight="1">
      <c r="A1" s="56" t="s">
        <v>285</v>
      </c>
      <c r="B1" s="54"/>
      <c r="C1" s="54"/>
      <c r="D1" s="54"/>
    </row>
    <row r="2" spans="1:4" ht="49" customHeight="1">
      <c r="A2" s="117" t="s">
        <v>287</v>
      </c>
      <c r="B2" s="78"/>
      <c r="C2" s="78"/>
      <c r="D2" s="78"/>
    </row>
    <row r="3" spans="1:4" ht="49" customHeight="1">
      <c r="A3" s="117" t="s">
        <v>288</v>
      </c>
      <c r="B3" s="162"/>
      <c r="C3" s="163"/>
      <c r="D3" s="164"/>
    </row>
    <row r="4" spans="1:4" ht="50" customHeight="1">
      <c r="A4" s="117" t="s">
        <v>286</v>
      </c>
      <c r="B4" s="70"/>
      <c r="C4" s="68"/>
      <c r="D4" s="66"/>
    </row>
    <row r="5" spans="1:4" ht="50" customHeight="1">
      <c r="A5" s="117" t="s">
        <v>150</v>
      </c>
      <c r="B5" s="70"/>
      <c r="C5" s="68"/>
      <c r="D5" s="66"/>
    </row>
    <row r="6" spans="1:4" ht="50" customHeight="1">
      <c r="A6" s="117" t="s">
        <v>151</v>
      </c>
      <c r="B6" s="70"/>
      <c r="C6" s="68"/>
      <c r="D6" s="66"/>
    </row>
    <row r="7" spans="1:4" ht="48" customHeight="1">
      <c r="A7" s="117" t="s">
        <v>219</v>
      </c>
      <c r="B7" s="64"/>
      <c r="C7" s="62"/>
      <c r="D7" s="60"/>
    </row>
    <row r="8" spans="1:4" ht="49" customHeight="1">
      <c r="A8" s="117" t="s">
        <v>220</v>
      </c>
      <c r="B8" s="70"/>
      <c r="C8" s="68"/>
      <c r="D8" s="66"/>
    </row>
    <row r="9" spans="1:4" ht="49" customHeight="1">
      <c r="A9" s="117" t="s">
        <v>295</v>
      </c>
      <c r="B9" s="70"/>
      <c r="C9" s="68"/>
      <c r="D9" s="66"/>
    </row>
    <row r="10" spans="1:4" ht="49" customHeight="1">
      <c r="A10" s="117" t="s">
        <v>296</v>
      </c>
      <c r="B10" s="162"/>
      <c r="C10" s="165"/>
      <c r="D10" s="166"/>
    </row>
    <row r="11" spans="1:4" ht="49" customHeight="1">
      <c r="A11" s="117" t="s">
        <v>221</v>
      </c>
      <c r="B11" s="58" t="s">
        <v>70</v>
      </c>
      <c r="C11" s="68"/>
      <c r="D11" s="66"/>
    </row>
    <row r="12" spans="1:4" ht="50" customHeight="1">
      <c r="A12" s="117" t="s">
        <v>222</v>
      </c>
      <c r="B12" s="78"/>
      <c r="C12" s="78"/>
      <c r="D12" s="78"/>
    </row>
    <row r="13" spans="1:4" ht="45" customHeight="1">
      <c r="A13" s="117" t="s">
        <v>171</v>
      </c>
      <c r="B13" s="76" t="str">
        <f>IF('Min Reqts &amp; Scores'!A32=19,"Yes","No")</f>
        <v>No</v>
      </c>
      <c r="C13" s="74"/>
      <c r="D13" s="72"/>
    </row>
    <row r="14" spans="1:4" ht="204" customHeight="1">
      <c r="A14" s="117" t="s">
        <v>289</v>
      </c>
      <c r="B14" s="70"/>
      <c r="C14" s="68"/>
      <c r="D14" s="66"/>
    </row>
    <row r="15" spans="1:4" ht="53" customHeight="1">
      <c r="A15" s="117" t="s">
        <v>172</v>
      </c>
      <c r="B15" s="76" t="str">
        <f>IF('Min Reqts &amp; Scores'!K94&lt;50,"Pass -  1 year License",IF('Min Reqts &amp; Scores'!K94&gt;=80,"Masters - 5 year License","Advanced - 3 year License"))</f>
        <v>Pass -  1 year License</v>
      </c>
      <c r="C15" s="74"/>
      <c r="D15" s="72"/>
    </row>
    <row r="16" spans="1:4" ht="72" customHeight="1">
      <c r="A16" s="118"/>
      <c r="B16" s="118"/>
      <c r="C16" s="118"/>
      <c r="D16" s="118"/>
    </row>
    <row r="17" spans="1:4">
      <c r="A17" s="118"/>
      <c r="B17" s="118"/>
      <c r="C17" s="118"/>
      <c r="D17" s="118"/>
    </row>
    <row r="18" spans="1:4">
      <c r="A18" s="118"/>
      <c r="B18" s="118"/>
      <c r="C18" s="118"/>
      <c r="D18" s="118"/>
    </row>
    <row r="19" spans="1:4">
      <c r="A19" s="118"/>
      <c r="B19" s="118"/>
      <c r="C19" s="118"/>
      <c r="D19" s="118"/>
    </row>
  </sheetData>
  <sheetProtection password="A1BF" sheet="1" objects="1" scenarios="1"/>
  <mergeCells count="13">
    <mergeCell ref="A1:D1"/>
    <mergeCell ref="B2:D2"/>
    <mergeCell ref="B4:D4"/>
    <mergeCell ref="B5:D5"/>
    <mergeCell ref="B6:D6"/>
    <mergeCell ref="B12:D12"/>
    <mergeCell ref="B13:D13"/>
    <mergeCell ref="B14:D14"/>
    <mergeCell ref="B15:D15"/>
    <mergeCell ref="B7:D7"/>
    <mergeCell ref="B8:D8"/>
    <mergeCell ref="B9:D9"/>
    <mergeCell ref="B11:D11"/>
  </mergeCells>
  <phoneticPr fontId="1" type="noConversion"/>
  <conditionalFormatting sqref="B13:D13">
    <cfRule type="cellIs" dxfId="1" priority="1" operator="equal">
      <formula>"No"</formula>
    </cfRule>
    <cfRule type="cellIs" dxfId="0" priority="2" operator="equal">
      <formula>"Yes"</formula>
    </cfRule>
  </conditionalFormatting>
  <pageMargins left="0.75000000000000011" right="0.75000000000000011" top="1.3174999999999999" bottom="1" header="0.5" footer="0.5"/>
  <pageSetup paperSize="10" scale="47" orientation="portrait" horizontalDpi="4294967292" verticalDpi="4294967292"/>
  <headerFooter>
    <oddHeader>&amp;L&amp;G</oddHeader>
  </headerFooter>
  <legacyDrawingHF r:id="rId1"/>
  <extLst>
    <ext xmlns:mx="http://schemas.microsoft.com/office/mac/excel/2008/main" uri="http://schemas.microsoft.com/office/mac/excel/2008/main">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32"/>
  <sheetViews>
    <sheetView view="pageLayout" workbookViewId="0">
      <selection activeCell="D27" sqref="D27:E29"/>
    </sheetView>
  </sheetViews>
  <sheetFormatPr baseColWidth="10" defaultColWidth="11" defaultRowHeight="13"/>
  <cols>
    <col min="1" max="2" width="12" style="95" customWidth="1"/>
    <col min="3" max="3" width="71" style="95" customWidth="1"/>
    <col min="4" max="4" width="15.5703125" style="95" customWidth="1"/>
    <col min="5" max="5" width="16" style="95" customWidth="1"/>
    <col min="6" max="16384" width="11" style="95"/>
  </cols>
  <sheetData>
    <row r="1" spans="1:5" ht="86" customHeight="1">
      <c r="A1" s="40" t="s">
        <v>8</v>
      </c>
      <c r="B1" s="40"/>
      <c r="C1" s="40"/>
      <c r="D1" s="40"/>
      <c r="E1" s="40"/>
    </row>
    <row r="2" spans="1:5" s="98" customFormat="1" ht="56" customHeight="1">
      <c r="A2" s="96" t="s">
        <v>32</v>
      </c>
      <c r="B2" s="157" t="s">
        <v>33</v>
      </c>
      <c r="C2" s="157" t="s">
        <v>34</v>
      </c>
      <c r="D2" s="133" t="s">
        <v>290</v>
      </c>
      <c r="E2" s="133" t="s">
        <v>291</v>
      </c>
    </row>
    <row r="3" spans="1:5" ht="81" customHeight="1">
      <c r="A3" s="155" t="s">
        <v>35</v>
      </c>
      <c r="B3" s="156" t="s">
        <v>88</v>
      </c>
      <c r="C3" s="134" t="s">
        <v>135</v>
      </c>
      <c r="D3" s="167"/>
      <c r="E3" s="167"/>
    </row>
    <row r="4" spans="1:5" ht="13" customHeight="1">
      <c r="A4" s="36" t="s">
        <v>62</v>
      </c>
      <c r="B4" s="35" t="s">
        <v>88</v>
      </c>
      <c r="C4" s="99" t="s">
        <v>75</v>
      </c>
      <c r="D4" s="34"/>
      <c r="E4" s="34"/>
    </row>
    <row r="5" spans="1:5">
      <c r="A5" s="36"/>
      <c r="B5" s="35"/>
      <c r="C5" s="100" t="s">
        <v>108</v>
      </c>
      <c r="D5" s="34"/>
      <c r="E5" s="34"/>
    </row>
    <row r="6" spans="1:5">
      <c r="A6" s="36"/>
      <c r="B6" s="35"/>
      <c r="C6" s="100" t="s">
        <v>109</v>
      </c>
      <c r="D6" s="34"/>
      <c r="E6" s="34"/>
    </row>
    <row r="7" spans="1:5" ht="60" customHeight="1">
      <c r="A7" s="155" t="s">
        <v>76</v>
      </c>
      <c r="B7" s="156" t="s">
        <v>88</v>
      </c>
      <c r="C7" s="99" t="s">
        <v>77</v>
      </c>
      <c r="D7" s="168"/>
      <c r="E7" s="167"/>
    </row>
    <row r="8" spans="1:5" ht="13" customHeight="1">
      <c r="A8" s="36" t="s">
        <v>78</v>
      </c>
      <c r="B8" s="35" t="s">
        <v>88</v>
      </c>
      <c r="C8" s="99" t="s">
        <v>79</v>
      </c>
      <c r="D8" s="34"/>
      <c r="E8" s="34"/>
    </row>
    <row r="9" spans="1:5">
      <c r="A9" s="36"/>
      <c r="B9" s="35"/>
      <c r="C9" s="101" t="s">
        <v>110</v>
      </c>
      <c r="D9" s="34"/>
      <c r="E9" s="34"/>
    </row>
    <row r="10" spans="1:5">
      <c r="A10" s="36"/>
      <c r="B10" s="35"/>
      <c r="C10" s="101" t="s">
        <v>111</v>
      </c>
      <c r="D10" s="34"/>
      <c r="E10" s="34"/>
    </row>
    <row r="11" spans="1:5">
      <c r="A11" s="36"/>
      <c r="B11" s="35"/>
      <c r="C11" s="101" t="s">
        <v>112</v>
      </c>
      <c r="D11" s="34"/>
      <c r="E11" s="34"/>
    </row>
    <row r="12" spans="1:5">
      <c r="A12" s="36"/>
      <c r="B12" s="35"/>
      <c r="C12" s="101" t="s">
        <v>113</v>
      </c>
      <c r="D12" s="34"/>
      <c r="E12" s="34"/>
    </row>
    <row r="13" spans="1:5" ht="60" customHeight="1">
      <c r="A13" s="155" t="s">
        <v>80</v>
      </c>
      <c r="B13" s="156" t="s">
        <v>81</v>
      </c>
      <c r="C13" s="99" t="s">
        <v>82</v>
      </c>
      <c r="D13" s="167"/>
      <c r="E13" s="169"/>
    </row>
    <row r="14" spans="1:5" ht="60" customHeight="1">
      <c r="A14" s="155" t="s">
        <v>83</v>
      </c>
      <c r="B14" s="156" t="s">
        <v>84</v>
      </c>
      <c r="C14" s="99" t="s">
        <v>85</v>
      </c>
      <c r="D14" s="168"/>
      <c r="E14" s="169"/>
    </row>
    <row r="15" spans="1:5" ht="60" customHeight="1">
      <c r="A15" s="155" t="s">
        <v>86</v>
      </c>
      <c r="B15" s="156" t="s">
        <v>87</v>
      </c>
      <c r="C15" s="99" t="s">
        <v>43</v>
      </c>
      <c r="D15" s="168"/>
      <c r="E15" s="167"/>
    </row>
    <row r="16" spans="1:5" ht="60" customHeight="1">
      <c r="A16" s="155" t="s">
        <v>44</v>
      </c>
      <c r="B16" s="156" t="s">
        <v>52</v>
      </c>
      <c r="C16" s="99" t="s">
        <v>17</v>
      </c>
      <c r="D16" s="170"/>
      <c r="E16" s="169"/>
    </row>
    <row r="17" spans="1:5" ht="60" customHeight="1">
      <c r="A17" s="155" t="s">
        <v>18</v>
      </c>
      <c r="B17" s="156" t="s">
        <v>19</v>
      </c>
      <c r="C17" s="135" t="s">
        <v>136</v>
      </c>
      <c r="D17" s="170"/>
      <c r="E17" s="169"/>
    </row>
    <row r="18" spans="1:5" ht="60" customHeight="1">
      <c r="A18" s="155" t="s">
        <v>42</v>
      </c>
      <c r="B18" s="156" t="s">
        <v>25</v>
      </c>
      <c r="C18" s="99" t="s">
        <v>26</v>
      </c>
      <c r="D18" s="170"/>
      <c r="E18" s="169"/>
    </row>
    <row r="19" spans="1:5" ht="60" customHeight="1">
      <c r="A19" s="155" t="s">
        <v>27</v>
      </c>
      <c r="B19" s="156" t="s">
        <v>28</v>
      </c>
      <c r="C19" s="99" t="s">
        <v>29</v>
      </c>
      <c r="D19" s="170"/>
      <c r="E19" s="171"/>
    </row>
    <row r="20" spans="1:5" ht="60" customHeight="1">
      <c r="A20" s="155" t="s">
        <v>30</v>
      </c>
      <c r="B20" s="156" t="s">
        <v>31</v>
      </c>
      <c r="C20" s="134" t="s">
        <v>137</v>
      </c>
      <c r="D20" s="170"/>
      <c r="E20" s="171"/>
    </row>
    <row r="21" spans="1:5" ht="60" customHeight="1">
      <c r="A21" s="155">
        <v>6.7</v>
      </c>
      <c r="B21" s="156" t="s">
        <v>138</v>
      </c>
      <c r="C21" s="102" t="s">
        <v>71</v>
      </c>
      <c r="D21" s="170"/>
      <c r="E21" s="171"/>
    </row>
    <row r="22" spans="1:5" ht="60" customHeight="1">
      <c r="A22" s="155">
        <v>6.8</v>
      </c>
      <c r="B22" s="156" t="s">
        <v>72</v>
      </c>
      <c r="C22" s="136" t="s">
        <v>73</v>
      </c>
      <c r="D22" s="170"/>
      <c r="E22" s="171"/>
    </row>
    <row r="23" spans="1:5" ht="65.25" customHeight="1">
      <c r="A23" s="155">
        <v>6.25</v>
      </c>
      <c r="B23" s="156" t="s">
        <v>74</v>
      </c>
      <c r="C23" s="136" t="s">
        <v>152</v>
      </c>
      <c r="D23" s="170"/>
      <c r="E23" s="171"/>
    </row>
    <row r="24" spans="1:5" ht="60" customHeight="1">
      <c r="A24" s="155">
        <v>6.26</v>
      </c>
      <c r="B24" s="156" t="s">
        <v>74</v>
      </c>
      <c r="C24" s="136" t="s">
        <v>153</v>
      </c>
      <c r="D24" s="172"/>
      <c r="E24" s="167"/>
    </row>
    <row r="25" spans="1:5" ht="83" customHeight="1">
      <c r="A25" s="40" t="s">
        <v>12</v>
      </c>
      <c r="B25" s="40"/>
      <c r="C25" s="40"/>
      <c r="D25" s="40"/>
      <c r="E25" s="40"/>
    </row>
    <row r="26" spans="1:5" ht="55" customHeight="1">
      <c r="A26" s="103" t="s">
        <v>154</v>
      </c>
      <c r="B26" s="103" t="s">
        <v>21</v>
      </c>
      <c r="C26" s="103" t="s">
        <v>22</v>
      </c>
      <c r="D26" s="158" t="s">
        <v>292</v>
      </c>
      <c r="E26" s="158" t="s">
        <v>293</v>
      </c>
    </row>
    <row r="27" spans="1:5" ht="61" customHeight="1">
      <c r="A27" s="104" t="s">
        <v>39</v>
      </c>
      <c r="B27" s="105" t="s">
        <v>36</v>
      </c>
      <c r="C27" s="105" t="s">
        <v>118</v>
      </c>
      <c r="D27" s="167"/>
      <c r="E27" s="167"/>
    </row>
    <row r="28" spans="1:5" ht="60" customHeight="1">
      <c r="A28" s="104" t="s">
        <v>40</v>
      </c>
      <c r="B28" s="104" t="s">
        <v>119</v>
      </c>
      <c r="C28" s="104" t="s">
        <v>120</v>
      </c>
      <c r="D28" s="167"/>
      <c r="E28" s="167"/>
    </row>
    <row r="29" spans="1:5" ht="60" customHeight="1">
      <c r="A29" s="104" t="s">
        <v>41</v>
      </c>
      <c r="B29" s="105" t="s">
        <v>37</v>
      </c>
      <c r="C29" s="105" t="s">
        <v>121</v>
      </c>
      <c r="D29" s="167"/>
      <c r="E29" s="167"/>
    </row>
    <row r="30" spans="1:5" ht="86" customHeight="1">
      <c r="A30" s="40" t="s">
        <v>13</v>
      </c>
      <c r="B30" s="38"/>
      <c r="C30" s="38"/>
      <c r="D30" s="38"/>
      <c r="E30" s="38"/>
    </row>
    <row r="31" spans="1:5" ht="56" customHeight="1">
      <c r="A31" s="52" t="s">
        <v>14</v>
      </c>
      <c r="B31" s="50"/>
      <c r="C31" s="50"/>
      <c r="D31" s="50"/>
      <c r="E31" s="50"/>
    </row>
    <row r="32" spans="1:5" ht="45" customHeight="1">
      <c r="A32" s="48" t="s">
        <v>15</v>
      </c>
      <c r="B32" s="46"/>
      <c r="C32" s="46"/>
      <c r="D32" s="44"/>
      <c r="E32" s="42"/>
    </row>
  </sheetData>
  <sheetProtection password="A1BF" sheet="1" objects="1" scenarios="1"/>
  <mergeCells count="14">
    <mergeCell ref="A8:A12"/>
    <mergeCell ref="B8:B12"/>
    <mergeCell ref="D8:D12"/>
    <mergeCell ref="E8:E12"/>
    <mergeCell ref="A1:E1"/>
    <mergeCell ref="A4:A6"/>
    <mergeCell ref="B4:B6"/>
    <mergeCell ref="D4:D6"/>
    <mergeCell ref="E4:E6"/>
    <mergeCell ref="A31:E31"/>
    <mergeCell ref="A32:C32"/>
    <mergeCell ref="D32:E32"/>
    <mergeCell ref="A25:E25"/>
    <mergeCell ref="A30:E30"/>
  </mergeCells>
  <phoneticPr fontId="1" type="noConversion"/>
  <pageMargins left="0.75000000000000011" right="0.81611111111111112" top="1" bottom="1" header="0.5" footer="0.5"/>
  <pageSetup paperSize="10" scale="52" orientation="portrait" horizontalDpi="4294967292" verticalDpi="4294967292"/>
  <headerFooter>
    <oddHeader>&amp;L&amp;G</oddHeader>
  </headerFooter>
  <rowBreaks count="1" manualBreakCount="1">
    <brk id="24" max="4" man="1"/>
  </rowBreaks>
  <legacyDrawing r:id="rId1"/>
  <legacyDrawingHF r:id="rId2"/>
  <extLst>
    <ext xmlns:mx="http://schemas.microsoft.com/office/mac/excel/2008/main" uri="http://schemas.microsoft.com/office/mac/excel/2008/main">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O92"/>
  <sheetViews>
    <sheetView view="pageLayout" workbookViewId="0">
      <selection activeCell="E4" sqref="E4"/>
    </sheetView>
  </sheetViews>
  <sheetFormatPr baseColWidth="10" defaultColWidth="11" defaultRowHeight="13"/>
  <cols>
    <col min="1" max="1" width="4.7109375" style="95" customWidth="1"/>
    <col min="2" max="2" width="9.140625" style="95" customWidth="1"/>
    <col min="3" max="3" width="12.28515625" style="95" customWidth="1"/>
    <col min="4" max="4" width="40" style="95" customWidth="1"/>
    <col min="5" max="5" width="12.5703125" style="95" customWidth="1"/>
    <col min="6" max="7" width="12.42578125" style="95" customWidth="1"/>
    <col min="8" max="8" width="14.42578125" style="95" customWidth="1"/>
    <col min="9" max="9" width="14.28515625" style="95" customWidth="1"/>
    <col min="10" max="16384" width="11" style="95"/>
  </cols>
  <sheetData>
    <row r="1" spans="1:10" ht="46" customHeight="1">
      <c r="A1" s="67" t="s">
        <v>132</v>
      </c>
      <c r="B1" s="65"/>
      <c r="C1" s="65"/>
      <c r="D1" s="65"/>
      <c r="E1" s="65"/>
      <c r="F1" s="65"/>
      <c r="G1" s="65"/>
      <c r="H1" s="65"/>
      <c r="I1" s="65"/>
      <c r="J1" s="63"/>
    </row>
    <row r="2" spans="1:10" ht="45" customHeight="1">
      <c r="A2" s="40" t="s">
        <v>16</v>
      </c>
      <c r="B2" s="16"/>
      <c r="C2" s="16"/>
      <c r="D2" s="16"/>
      <c r="E2" s="16"/>
      <c r="F2" s="16"/>
      <c r="G2" s="16"/>
      <c r="H2" s="16"/>
      <c r="I2" s="13"/>
      <c r="J2" s="61"/>
    </row>
    <row r="3" spans="1:10" s="106" customFormat="1" ht="68" customHeight="1">
      <c r="A3" s="159" t="s">
        <v>38</v>
      </c>
      <c r="B3" s="159" t="s">
        <v>48</v>
      </c>
      <c r="C3" s="159" t="s">
        <v>49</v>
      </c>
      <c r="D3" s="159" t="s">
        <v>93</v>
      </c>
      <c r="E3" s="59" t="s">
        <v>294</v>
      </c>
      <c r="F3" s="57"/>
      <c r="G3" s="57"/>
      <c r="H3" s="57"/>
      <c r="I3" s="57"/>
      <c r="J3" s="55"/>
    </row>
    <row r="4" spans="1:10" ht="67" customHeight="1">
      <c r="A4" s="10" t="s">
        <v>50</v>
      </c>
      <c r="B4" s="10">
        <v>1.5</v>
      </c>
      <c r="C4" s="10" t="s">
        <v>58</v>
      </c>
      <c r="D4" s="99" t="s">
        <v>188</v>
      </c>
      <c r="E4" s="183" t="s">
        <v>2</v>
      </c>
      <c r="F4" s="183" t="s">
        <v>3</v>
      </c>
      <c r="G4" s="184" t="s">
        <v>4</v>
      </c>
      <c r="H4" s="185"/>
      <c r="I4" s="175"/>
      <c r="J4" s="175"/>
    </row>
    <row r="5" spans="1:10" ht="67" customHeight="1">
      <c r="A5" s="8"/>
      <c r="B5" s="8"/>
      <c r="C5" s="8"/>
      <c r="D5" s="99" t="s">
        <v>59</v>
      </c>
      <c r="E5" s="183" t="s">
        <v>5</v>
      </c>
      <c r="F5" s="183" t="s">
        <v>6</v>
      </c>
      <c r="G5" s="186" t="s">
        <v>7</v>
      </c>
      <c r="H5" s="185"/>
      <c r="I5" s="175"/>
      <c r="J5" s="175"/>
    </row>
    <row r="6" spans="1:10" ht="68" customHeight="1">
      <c r="A6" s="10" t="s">
        <v>51</v>
      </c>
      <c r="B6" s="2">
        <v>1.6</v>
      </c>
      <c r="C6" s="10" t="s">
        <v>61</v>
      </c>
      <c r="D6" s="99" t="s">
        <v>122</v>
      </c>
      <c r="E6" s="183" t="s">
        <v>197</v>
      </c>
      <c r="F6" s="184" t="s">
        <v>198</v>
      </c>
      <c r="G6" s="185"/>
      <c r="H6" s="185"/>
      <c r="I6" s="175"/>
      <c r="J6" s="175"/>
    </row>
    <row r="7" spans="1:10" ht="67.5" customHeight="1">
      <c r="A7" s="9"/>
      <c r="B7" s="9"/>
      <c r="C7" s="9"/>
      <c r="D7" s="99" t="s">
        <v>123</v>
      </c>
      <c r="E7" s="183" t="s">
        <v>124</v>
      </c>
      <c r="F7" s="187" t="s">
        <v>125</v>
      </c>
      <c r="G7" s="188" t="s">
        <v>126</v>
      </c>
      <c r="H7" s="189" t="s">
        <v>127</v>
      </c>
      <c r="I7" s="175"/>
      <c r="J7" s="175"/>
    </row>
    <row r="8" spans="1:10" ht="68" customHeight="1">
      <c r="A8" s="30"/>
      <c r="B8" s="30"/>
      <c r="C8" s="30"/>
      <c r="D8" s="160" t="s">
        <v>189</v>
      </c>
      <c r="E8" s="183" t="s">
        <v>197</v>
      </c>
      <c r="F8" s="184" t="s">
        <v>198</v>
      </c>
      <c r="G8" s="185"/>
      <c r="H8" s="185"/>
      <c r="I8" s="175"/>
      <c r="J8" s="175"/>
    </row>
    <row r="9" spans="1:10" ht="68" customHeight="1">
      <c r="A9" s="8"/>
      <c r="B9" s="8"/>
      <c r="C9" s="8"/>
      <c r="D9" s="99" t="s">
        <v>128</v>
      </c>
      <c r="E9" s="183" t="s">
        <v>124</v>
      </c>
      <c r="F9" s="183" t="s">
        <v>129</v>
      </c>
      <c r="G9" s="188" t="s">
        <v>130</v>
      </c>
      <c r="H9" s="189" t="s">
        <v>131</v>
      </c>
      <c r="I9" s="175"/>
      <c r="J9" s="175"/>
    </row>
    <row r="10" spans="1:10" ht="68" customHeight="1">
      <c r="A10" s="10" t="s">
        <v>57</v>
      </c>
      <c r="B10" s="19">
        <v>1.7</v>
      </c>
      <c r="C10" s="19" t="s">
        <v>99</v>
      </c>
      <c r="D10" s="99" t="s">
        <v>191</v>
      </c>
      <c r="E10" s="183" t="s">
        <v>197</v>
      </c>
      <c r="F10" s="184" t="s">
        <v>198</v>
      </c>
      <c r="G10" s="185"/>
      <c r="H10" s="185"/>
      <c r="I10" s="152"/>
      <c r="J10" s="175"/>
    </row>
    <row r="11" spans="1:10" ht="68" customHeight="1">
      <c r="A11" s="30"/>
      <c r="B11" s="18"/>
      <c r="C11" s="18"/>
      <c r="D11" s="99" t="s">
        <v>190</v>
      </c>
      <c r="E11" s="183" t="s">
        <v>197</v>
      </c>
      <c r="F11" s="184" t="s">
        <v>198</v>
      </c>
      <c r="G11" s="185"/>
      <c r="H11" s="185"/>
      <c r="I11" s="152"/>
      <c r="J11" s="175"/>
    </row>
    <row r="12" spans="1:10" ht="62.25" customHeight="1">
      <c r="A12" s="8"/>
      <c r="B12" s="11"/>
      <c r="C12" s="11"/>
      <c r="D12" s="99" t="s">
        <v>192</v>
      </c>
      <c r="E12" s="187" t="s">
        <v>125</v>
      </c>
      <c r="F12" s="183" t="s">
        <v>126</v>
      </c>
      <c r="G12" s="189" t="s">
        <v>193</v>
      </c>
      <c r="H12" s="185"/>
      <c r="I12" s="152"/>
      <c r="J12" s="175"/>
    </row>
    <row r="13" spans="1:10" ht="68" customHeight="1">
      <c r="A13" s="10" t="s">
        <v>60</v>
      </c>
      <c r="B13" s="10">
        <v>1.8</v>
      </c>
      <c r="C13" s="10" t="s">
        <v>101</v>
      </c>
      <c r="D13" s="99" t="s">
        <v>139</v>
      </c>
      <c r="E13" s="183" t="s">
        <v>197</v>
      </c>
      <c r="F13" s="184" t="s">
        <v>198</v>
      </c>
      <c r="G13" s="185"/>
      <c r="H13" s="185"/>
      <c r="I13" s="152"/>
      <c r="J13" s="175"/>
    </row>
    <row r="14" spans="1:10" ht="88" customHeight="1">
      <c r="A14" s="30"/>
      <c r="B14" s="30"/>
      <c r="C14" s="30"/>
      <c r="D14" s="99" t="s">
        <v>140</v>
      </c>
      <c r="E14" s="183" t="s">
        <v>197</v>
      </c>
      <c r="F14" s="184" t="s">
        <v>198</v>
      </c>
      <c r="G14" s="185"/>
      <c r="H14" s="185"/>
      <c r="I14" s="152"/>
      <c r="J14" s="175"/>
    </row>
    <row r="15" spans="1:10" ht="68" customHeight="1">
      <c r="A15" s="30"/>
      <c r="B15" s="30"/>
      <c r="C15" s="30"/>
      <c r="D15" s="99" t="s">
        <v>141</v>
      </c>
      <c r="E15" s="183" t="s">
        <v>197</v>
      </c>
      <c r="F15" s="184" t="s">
        <v>198</v>
      </c>
      <c r="G15" s="185"/>
      <c r="H15" s="185"/>
      <c r="I15" s="152"/>
      <c r="J15" s="175"/>
    </row>
    <row r="16" spans="1:10" ht="68" customHeight="1">
      <c r="A16" s="30"/>
      <c r="B16" s="30"/>
      <c r="C16" s="30"/>
      <c r="D16" s="99" t="s">
        <v>142</v>
      </c>
      <c r="E16" s="183" t="s">
        <v>197</v>
      </c>
      <c r="F16" s="184" t="s">
        <v>198</v>
      </c>
      <c r="G16" s="185"/>
      <c r="H16" s="185"/>
      <c r="I16" s="152"/>
      <c r="J16" s="175"/>
    </row>
    <row r="17" spans="1:11" ht="68" customHeight="1">
      <c r="A17" s="8"/>
      <c r="B17" s="8"/>
      <c r="C17" s="8"/>
      <c r="D17" s="99" t="s">
        <v>143</v>
      </c>
      <c r="E17" s="183" t="s">
        <v>197</v>
      </c>
      <c r="F17" s="184" t="s">
        <v>198</v>
      </c>
      <c r="G17" s="185"/>
      <c r="H17" s="185"/>
      <c r="I17" s="152"/>
      <c r="J17" s="175"/>
    </row>
    <row r="18" spans="1:11" ht="68" customHeight="1">
      <c r="A18" s="3" t="s">
        <v>98</v>
      </c>
      <c r="B18" s="3">
        <v>1.9</v>
      </c>
      <c r="C18" s="3" t="s">
        <v>144</v>
      </c>
      <c r="D18" s="99" t="s">
        <v>145</v>
      </c>
      <c r="E18" s="183" t="s">
        <v>197</v>
      </c>
      <c r="F18" s="184" t="s">
        <v>198</v>
      </c>
      <c r="G18" s="185"/>
      <c r="H18" s="185"/>
      <c r="I18" s="152"/>
      <c r="J18" s="175"/>
    </row>
    <row r="19" spans="1:11" ht="67" customHeight="1">
      <c r="A19" s="8"/>
      <c r="B19" s="8"/>
      <c r="C19" s="81"/>
      <c r="D19" s="99" t="s">
        <v>146</v>
      </c>
      <c r="E19" s="183" t="s">
        <v>147</v>
      </c>
      <c r="F19" s="183" t="s">
        <v>148</v>
      </c>
      <c r="G19" s="190" t="s">
        <v>149</v>
      </c>
      <c r="H19" s="191">
        <v>1</v>
      </c>
      <c r="I19" s="152"/>
      <c r="J19" s="175"/>
    </row>
    <row r="20" spans="1:11" ht="67" customHeight="1">
      <c r="A20" s="40" t="s">
        <v>133</v>
      </c>
      <c r="B20" s="16"/>
      <c r="C20" s="16"/>
      <c r="D20" s="16"/>
      <c r="E20" s="16"/>
      <c r="F20" s="16"/>
      <c r="G20" s="16"/>
      <c r="H20" s="16"/>
      <c r="I20" s="15"/>
      <c r="J20" s="53"/>
    </row>
    <row r="21" spans="1:11" s="108" customFormat="1" ht="68" customHeight="1">
      <c r="A21" s="159" t="s">
        <v>38</v>
      </c>
      <c r="B21" s="159" t="s">
        <v>48</v>
      </c>
      <c r="C21" s="159" t="s">
        <v>49</v>
      </c>
      <c r="D21" s="159" t="s">
        <v>93</v>
      </c>
      <c r="E21" s="24" t="s">
        <v>9</v>
      </c>
      <c r="F21" s="51"/>
      <c r="G21" s="51"/>
      <c r="H21" s="51"/>
      <c r="I21" s="51"/>
      <c r="J21" s="49"/>
    </row>
    <row r="22" spans="1:11" ht="67" customHeight="1">
      <c r="A22" s="10" t="s">
        <v>100</v>
      </c>
      <c r="B22" s="10">
        <v>2.2000000000000002</v>
      </c>
      <c r="C22" s="10" t="s">
        <v>173</v>
      </c>
      <c r="D22" s="99" t="s">
        <v>174</v>
      </c>
      <c r="E22" s="141" t="s">
        <v>197</v>
      </c>
      <c r="F22" s="173" t="s">
        <v>198</v>
      </c>
      <c r="G22" s="179"/>
      <c r="H22" s="179"/>
      <c r="I22" s="175"/>
      <c r="J22" s="175"/>
    </row>
    <row r="23" spans="1:11" ht="67" customHeight="1">
      <c r="A23" s="8"/>
      <c r="B23" s="8"/>
      <c r="C23" s="8"/>
      <c r="D23" s="99" t="s">
        <v>175</v>
      </c>
      <c r="E23" s="141" t="s">
        <v>197</v>
      </c>
      <c r="F23" s="173" t="s">
        <v>198</v>
      </c>
      <c r="G23" s="179"/>
      <c r="H23" s="179"/>
      <c r="I23" s="153"/>
      <c r="J23" s="153"/>
    </row>
    <row r="24" spans="1:11" ht="68" customHeight="1">
      <c r="A24" s="40" t="s">
        <v>10</v>
      </c>
      <c r="B24" s="16"/>
      <c r="C24" s="16"/>
      <c r="D24" s="16"/>
      <c r="E24" s="16"/>
      <c r="F24" s="16"/>
      <c r="G24" s="15"/>
      <c r="H24" s="15"/>
      <c r="I24" s="15"/>
      <c r="J24" s="15"/>
    </row>
    <row r="25" spans="1:11" s="108" customFormat="1" ht="68" customHeight="1">
      <c r="A25" s="159" t="s">
        <v>38</v>
      </c>
      <c r="B25" s="159" t="s">
        <v>48</v>
      </c>
      <c r="C25" s="159" t="s">
        <v>49</v>
      </c>
      <c r="D25" s="159" t="s">
        <v>93</v>
      </c>
      <c r="E25" s="14" t="s">
        <v>9</v>
      </c>
      <c r="F25" s="47"/>
      <c r="G25" s="47"/>
      <c r="H25" s="47"/>
      <c r="I25" s="47"/>
      <c r="J25" s="47"/>
    </row>
    <row r="26" spans="1:11" ht="67" customHeight="1">
      <c r="A26" s="10" t="s">
        <v>45</v>
      </c>
      <c r="B26" s="10">
        <v>3.1</v>
      </c>
      <c r="C26" s="10" t="s">
        <v>176</v>
      </c>
      <c r="D26" s="99" t="s">
        <v>177</v>
      </c>
      <c r="E26" s="141" t="s">
        <v>197</v>
      </c>
      <c r="F26" s="173" t="s">
        <v>198</v>
      </c>
      <c r="G26" s="179"/>
      <c r="H26" s="179"/>
      <c r="I26" s="175"/>
      <c r="J26" s="175"/>
    </row>
    <row r="27" spans="1:11" ht="67" customHeight="1">
      <c r="A27" s="8"/>
      <c r="B27" s="8"/>
      <c r="C27" s="8"/>
      <c r="D27" s="109" t="s">
        <v>178</v>
      </c>
      <c r="E27" s="141" t="s">
        <v>197</v>
      </c>
      <c r="F27" s="173" t="s">
        <v>198</v>
      </c>
      <c r="G27" s="179"/>
      <c r="H27" s="179"/>
      <c r="I27" s="153"/>
      <c r="J27" s="175"/>
    </row>
    <row r="28" spans="1:11" ht="67" customHeight="1">
      <c r="A28" s="10" t="s">
        <v>46</v>
      </c>
      <c r="B28" s="2">
        <v>3.2</v>
      </c>
      <c r="C28" s="10" t="s">
        <v>179</v>
      </c>
      <c r="D28" s="109" t="s">
        <v>180</v>
      </c>
      <c r="E28" s="141" t="s">
        <v>197</v>
      </c>
      <c r="F28" s="173" t="s">
        <v>198</v>
      </c>
      <c r="G28" s="179"/>
      <c r="H28" s="179"/>
      <c r="I28" s="153"/>
      <c r="J28" s="175"/>
    </row>
    <row r="29" spans="1:11" ht="67" customHeight="1">
      <c r="A29" s="30"/>
      <c r="B29" s="30"/>
      <c r="C29" s="30"/>
      <c r="D29" s="109" t="s">
        <v>181</v>
      </c>
      <c r="E29" s="141" t="s">
        <v>197</v>
      </c>
      <c r="F29" s="173" t="s">
        <v>198</v>
      </c>
      <c r="G29" s="179"/>
      <c r="H29" s="179"/>
      <c r="I29" s="153"/>
      <c r="J29" s="180"/>
      <c r="K29" s="110"/>
    </row>
    <row r="30" spans="1:11" ht="67" customHeight="1">
      <c r="A30" s="30"/>
      <c r="B30" s="30"/>
      <c r="C30" s="30"/>
      <c r="D30" s="109" t="s">
        <v>182</v>
      </c>
      <c r="E30" s="141" t="s">
        <v>197</v>
      </c>
      <c r="F30" s="173" t="s">
        <v>198</v>
      </c>
      <c r="G30" s="179"/>
      <c r="H30" s="179"/>
      <c r="I30" s="153"/>
      <c r="J30" s="180"/>
      <c r="K30" s="110"/>
    </row>
    <row r="31" spans="1:11" ht="48" customHeight="1">
      <c r="A31" s="30"/>
      <c r="B31" s="30"/>
      <c r="C31" s="30"/>
      <c r="D31" s="115" t="s">
        <v>183</v>
      </c>
      <c r="E31" s="141" t="s">
        <v>197</v>
      </c>
      <c r="F31" s="173" t="s">
        <v>198</v>
      </c>
      <c r="G31" s="179"/>
      <c r="H31" s="179"/>
      <c r="I31" s="153"/>
      <c r="J31" s="180"/>
      <c r="K31" s="110"/>
    </row>
    <row r="32" spans="1:11" ht="52" customHeight="1">
      <c r="A32" s="83" t="s">
        <v>20</v>
      </c>
      <c r="B32" s="83">
        <v>3.3</v>
      </c>
      <c r="C32" s="1" t="s">
        <v>184</v>
      </c>
      <c r="D32" s="109" t="s">
        <v>185</v>
      </c>
      <c r="E32" s="141" t="s">
        <v>197</v>
      </c>
      <c r="F32" s="173" t="s">
        <v>198</v>
      </c>
      <c r="G32" s="179"/>
      <c r="H32" s="179"/>
      <c r="I32" s="153"/>
      <c r="J32" s="180"/>
      <c r="K32" s="110"/>
    </row>
    <row r="33" spans="1:11" ht="52" customHeight="1">
      <c r="A33" s="30"/>
      <c r="B33" s="30"/>
      <c r="C33" s="30"/>
      <c r="D33" s="109" t="s">
        <v>186</v>
      </c>
      <c r="E33" s="141" t="s">
        <v>197</v>
      </c>
      <c r="F33" s="173" t="s">
        <v>198</v>
      </c>
      <c r="G33" s="179"/>
      <c r="H33" s="179"/>
      <c r="I33" s="153"/>
      <c r="J33" s="180"/>
      <c r="K33" s="110"/>
    </row>
    <row r="34" spans="1:11" ht="52" customHeight="1">
      <c r="A34" s="30"/>
      <c r="B34" s="30"/>
      <c r="C34" s="30"/>
      <c r="D34" s="109" t="s">
        <v>187</v>
      </c>
      <c r="E34" s="141" t="s">
        <v>197</v>
      </c>
      <c r="F34" s="173" t="s">
        <v>198</v>
      </c>
      <c r="G34" s="179"/>
      <c r="H34" s="179"/>
      <c r="I34" s="153"/>
      <c r="J34" s="180"/>
      <c r="K34" s="110"/>
    </row>
    <row r="35" spans="1:11" ht="64" customHeight="1">
      <c r="A35" s="8"/>
      <c r="B35" s="8"/>
      <c r="C35" s="8"/>
      <c r="D35" s="109" t="s">
        <v>194</v>
      </c>
      <c r="E35" s="141" t="s">
        <v>197</v>
      </c>
      <c r="F35" s="173" t="s">
        <v>198</v>
      </c>
      <c r="G35" s="179"/>
      <c r="H35" s="179"/>
      <c r="I35" s="153"/>
      <c r="J35" s="180"/>
      <c r="K35" s="110"/>
    </row>
    <row r="36" spans="1:11" ht="58" customHeight="1">
      <c r="A36" s="45" t="s">
        <v>11</v>
      </c>
      <c r="B36" s="43"/>
      <c r="C36" s="43"/>
      <c r="D36" s="43"/>
      <c r="E36" s="43"/>
      <c r="F36" s="43"/>
      <c r="G36" s="43"/>
      <c r="H36" s="43"/>
      <c r="I36" s="43"/>
      <c r="J36" s="43"/>
    </row>
    <row r="37" spans="1:11" ht="73" customHeight="1">
      <c r="A37" s="159" t="s">
        <v>38</v>
      </c>
      <c r="B37" s="159" t="s">
        <v>48</v>
      </c>
      <c r="C37" s="159" t="s">
        <v>49</v>
      </c>
      <c r="D37" s="159" t="s">
        <v>93</v>
      </c>
      <c r="E37" s="14" t="s">
        <v>9</v>
      </c>
      <c r="F37" s="13"/>
      <c r="G37" s="13"/>
      <c r="H37" s="13"/>
      <c r="I37" s="13"/>
      <c r="J37" s="13"/>
    </row>
    <row r="38" spans="1:11" ht="68" customHeight="1">
      <c r="A38" s="10" t="s">
        <v>47</v>
      </c>
      <c r="B38" s="10" t="s">
        <v>103</v>
      </c>
      <c r="C38" s="10" t="s">
        <v>195</v>
      </c>
      <c r="D38" s="99" t="s">
        <v>196</v>
      </c>
      <c r="E38" s="141" t="s">
        <v>197</v>
      </c>
      <c r="F38" s="173" t="s">
        <v>198</v>
      </c>
      <c r="G38" s="179"/>
      <c r="H38" s="179"/>
      <c r="I38" s="175"/>
      <c r="J38" s="175"/>
    </row>
    <row r="39" spans="1:11" ht="68" customHeight="1">
      <c r="A39" s="8"/>
      <c r="B39" s="8"/>
      <c r="C39" s="8"/>
      <c r="D39" s="99" t="s">
        <v>199</v>
      </c>
      <c r="E39" s="141" t="s">
        <v>197</v>
      </c>
      <c r="F39" s="173" t="s">
        <v>198</v>
      </c>
      <c r="G39" s="179"/>
      <c r="H39" s="179"/>
      <c r="I39" s="175"/>
      <c r="J39" s="175"/>
    </row>
    <row r="40" spans="1:11" ht="68" customHeight="1">
      <c r="A40" s="10" t="s">
        <v>90</v>
      </c>
      <c r="B40" s="10" t="s">
        <v>103</v>
      </c>
      <c r="C40" s="19" t="s">
        <v>200</v>
      </c>
      <c r="D40" s="109" t="s">
        <v>69</v>
      </c>
      <c r="E40" s="141" t="s">
        <v>197</v>
      </c>
      <c r="F40" s="173" t="s">
        <v>198</v>
      </c>
      <c r="G40" s="179"/>
      <c r="H40" s="179"/>
      <c r="I40" s="153"/>
      <c r="J40" s="175"/>
    </row>
    <row r="41" spans="1:11" ht="68" customHeight="1">
      <c r="A41" s="9"/>
      <c r="B41" s="9"/>
      <c r="C41" s="18"/>
      <c r="D41" s="109" t="s">
        <v>201</v>
      </c>
      <c r="E41" s="161" t="s">
        <v>197</v>
      </c>
      <c r="F41" s="181" t="s">
        <v>198</v>
      </c>
      <c r="G41" s="179"/>
      <c r="H41" s="179"/>
      <c r="I41" s="153"/>
      <c r="J41" s="175"/>
    </row>
    <row r="42" spans="1:11" ht="68" customHeight="1">
      <c r="A42" s="9"/>
      <c r="B42" s="9"/>
      <c r="C42" s="18"/>
      <c r="D42" s="99" t="s">
        <v>202</v>
      </c>
      <c r="E42" s="141" t="s">
        <v>197</v>
      </c>
      <c r="F42" s="173" t="s">
        <v>198</v>
      </c>
      <c r="G42" s="179"/>
      <c r="H42" s="179"/>
      <c r="I42" s="175"/>
      <c r="J42" s="175"/>
    </row>
    <row r="43" spans="1:11" ht="68" customHeight="1">
      <c r="A43" s="30"/>
      <c r="B43" s="30"/>
      <c r="C43" s="12"/>
      <c r="D43" s="99" t="s">
        <v>203</v>
      </c>
      <c r="E43" s="141" t="s">
        <v>197</v>
      </c>
      <c r="F43" s="173" t="s">
        <v>198</v>
      </c>
      <c r="G43" s="179"/>
      <c r="H43" s="179"/>
      <c r="I43" s="180"/>
      <c r="J43" s="180"/>
    </row>
    <row r="44" spans="1:11" ht="68" customHeight="1">
      <c r="A44" s="8"/>
      <c r="B44" s="8"/>
      <c r="C44" s="11"/>
      <c r="D44" s="99" t="s">
        <v>204</v>
      </c>
      <c r="E44" s="141" t="s">
        <v>197</v>
      </c>
      <c r="F44" s="173" t="s">
        <v>198</v>
      </c>
      <c r="G44" s="179"/>
      <c r="H44" s="179"/>
      <c r="I44" s="180"/>
      <c r="J44" s="180"/>
    </row>
    <row r="45" spans="1:11" ht="59" customHeight="1">
      <c r="A45" s="3" t="s">
        <v>91</v>
      </c>
      <c r="B45" s="6">
        <v>4.0999999999999996</v>
      </c>
      <c r="C45" s="7" t="s">
        <v>205</v>
      </c>
      <c r="D45" s="119" t="s">
        <v>206</v>
      </c>
      <c r="E45" s="141" t="s">
        <v>197</v>
      </c>
      <c r="F45" s="173" t="s">
        <v>198</v>
      </c>
      <c r="G45" s="180"/>
      <c r="H45" s="180"/>
      <c r="I45" s="180"/>
      <c r="J45" s="180"/>
    </row>
    <row r="46" spans="1:11" ht="59" customHeight="1">
      <c r="A46" s="30"/>
      <c r="B46" s="5"/>
      <c r="C46" s="12"/>
      <c r="D46" s="120" t="s">
        <v>207</v>
      </c>
      <c r="E46" s="141" t="s">
        <v>197</v>
      </c>
      <c r="F46" s="173" t="s">
        <v>198</v>
      </c>
      <c r="G46" s="180"/>
      <c r="H46" s="180"/>
      <c r="I46" s="180"/>
      <c r="J46" s="180"/>
    </row>
    <row r="47" spans="1:11" ht="59" customHeight="1">
      <c r="A47" s="30"/>
      <c r="B47" s="5"/>
      <c r="C47" s="12"/>
      <c r="D47" s="119" t="s">
        <v>208</v>
      </c>
      <c r="E47" s="141" t="s">
        <v>197</v>
      </c>
      <c r="F47" s="173" t="s">
        <v>198</v>
      </c>
      <c r="G47" s="180"/>
      <c r="H47" s="180"/>
      <c r="I47" s="180"/>
      <c r="J47" s="180"/>
    </row>
    <row r="48" spans="1:11" ht="59" customHeight="1">
      <c r="A48" s="30"/>
      <c r="B48" s="5"/>
      <c r="C48" s="12"/>
      <c r="D48" s="119" t="s">
        <v>209</v>
      </c>
      <c r="E48" s="141" t="s">
        <v>197</v>
      </c>
      <c r="F48" s="173" t="s">
        <v>198</v>
      </c>
      <c r="G48" s="180"/>
      <c r="H48" s="180"/>
      <c r="I48" s="180"/>
      <c r="J48" s="180"/>
    </row>
    <row r="49" spans="1:10" ht="59" customHeight="1">
      <c r="A49" s="8"/>
      <c r="B49" s="4"/>
      <c r="C49" s="11"/>
      <c r="D49" s="119" t="s">
        <v>210</v>
      </c>
      <c r="E49" s="141" t="s">
        <v>211</v>
      </c>
      <c r="F49" s="141" t="s">
        <v>212</v>
      </c>
      <c r="G49" s="177" t="s">
        <v>213</v>
      </c>
      <c r="H49" s="178" t="s">
        <v>214</v>
      </c>
      <c r="I49" s="180"/>
      <c r="J49" s="180"/>
    </row>
    <row r="50" spans="1:10" ht="59" customHeight="1">
      <c r="A50" s="121" t="s">
        <v>92</v>
      </c>
      <c r="B50" s="116">
        <v>4.0999999999999996</v>
      </c>
      <c r="C50" s="122" t="s">
        <v>155</v>
      </c>
      <c r="D50" s="99" t="s">
        <v>215</v>
      </c>
      <c r="E50" s="141" t="s">
        <v>197</v>
      </c>
      <c r="F50" s="173" t="s">
        <v>198</v>
      </c>
      <c r="G50" s="179"/>
      <c r="H50" s="179"/>
      <c r="I50" s="180"/>
      <c r="J50" s="180"/>
    </row>
    <row r="51" spans="1:10" ht="67" customHeight="1">
      <c r="A51" s="40" t="s">
        <v>134</v>
      </c>
      <c r="B51" s="16"/>
      <c r="C51" s="16"/>
      <c r="D51" s="16"/>
      <c r="E51" s="16"/>
      <c r="F51" s="16"/>
      <c r="G51" s="15"/>
      <c r="H51" s="15"/>
      <c r="I51" s="15"/>
      <c r="J51" s="15"/>
    </row>
    <row r="52" spans="1:10" ht="67" customHeight="1">
      <c r="A52" s="159" t="s">
        <v>38</v>
      </c>
      <c r="B52" s="159" t="s">
        <v>48</v>
      </c>
      <c r="C52" s="159" t="s">
        <v>49</v>
      </c>
      <c r="D52" s="159" t="s">
        <v>93</v>
      </c>
      <c r="E52" s="14" t="s">
        <v>9</v>
      </c>
      <c r="F52" s="13"/>
      <c r="G52" s="13"/>
      <c r="H52" s="13"/>
      <c r="I52" s="13"/>
      <c r="J52" s="13"/>
    </row>
    <row r="53" spans="1:10" ht="68" customHeight="1">
      <c r="A53" s="10" t="s">
        <v>102</v>
      </c>
      <c r="B53" s="2">
        <v>5.0999999999999996</v>
      </c>
      <c r="C53" s="10" t="s">
        <v>216</v>
      </c>
      <c r="D53" s="99" t="s">
        <v>217</v>
      </c>
      <c r="E53" s="141" t="s">
        <v>197</v>
      </c>
      <c r="F53" s="173" t="s">
        <v>198</v>
      </c>
      <c r="G53" s="179"/>
      <c r="H53" s="179"/>
      <c r="I53" s="175"/>
      <c r="J53" s="175"/>
    </row>
    <row r="54" spans="1:10" ht="68" customHeight="1">
      <c r="A54" s="30"/>
      <c r="B54" s="30"/>
      <c r="C54" s="30"/>
      <c r="D54" s="160" t="s">
        <v>218</v>
      </c>
      <c r="E54" s="141" t="s">
        <v>197</v>
      </c>
      <c r="F54" s="173" t="s">
        <v>198</v>
      </c>
      <c r="G54" s="179"/>
      <c r="H54" s="179"/>
      <c r="I54" s="153"/>
      <c r="J54" s="175"/>
    </row>
    <row r="55" spans="1:10" ht="81" customHeight="1">
      <c r="A55" s="8"/>
      <c r="B55" s="8"/>
      <c r="C55" s="8"/>
      <c r="D55" s="160" t="s">
        <v>223</v>
      </c>
      <c r="E55" s="141" t="s">
        <v>197</v>
      </c>
      <c r="F55" s="173" t="s">
        <v>198</v>
      </c>
      <c r="G55" s="179"/>
      <c r="H55" s="179"/>
      <c r="I55" s="153"/>
      <c r="J55" s="175"/>
    </row>
    <row r="56" spans="1:10" ht="67" customHeight="1">
      <c r="A56" s="40" t="s">
        <v>1</v>
      </c>
      <c r="B56" s="16"/>
      <c r="C56" s="16"/>
      <c r="D56" s="16"/>
      <c r="E56" s="16"/>
      <c r="F56" s="16"/>
      <c r="G56" s="15"/>
      <c r="H56" s="15"/>
      <c r="I56" s="15"/>
      <c r="J56" s="15"/>
    </row>
    <row r="57" spans="1:10" ht="68" customHeight="1">
      <c r="A57" s="159" t="s">
        <v>38</v>
      </c>
      <c r="B57" s="159" t="s">
        <v>48</v>
      </c>
      <c r="C57" s="159" t="s">
        <v>49</v>
      </c>
      <c r="D57" s="159" t="s">
        <v>93</v>
      </c>
      <c r="E57" s="14" t="s">
        <v>9</v>
      </c>
      <c r="F57" s="13"/>
      <c r="G57" s="13"/>
      <c r="H57" s="13"/>
      <c r="I57" s="13"/>
      <c r="J57" s="13"/>
    </row>
    <row r="58" spans="1:10" ht="67" customHeight="1">
      <c r="A58" s="10" t="s">
        <v>53</v>
      </c>
      <c r="B58" s="10">
        <v>6.2</v>
      </c>
      <c r="C58" s="19" t="s">
        <v>224</v>
      </c>
      <c r="D58" s="99" t="s">
        <v>225</v>
      </c>
      <c r="E58" s="141" t="s">
        <v>197</v>
      </c>
      <c r="F58" s="173" t="s">
        <v>198</v>
      </c>
      <c r="G58" s="179"/>
      <c r="H58" s="179"/>
      <c r="I58" s="175"/>
      <c r="J58" s="175"/>
    </row>
    <row r="59" spans="1:10" ht="67" customHeight="1">
      <c r="A59" s="8"/>
      <c r="B59" s="8"/>
      <c r="C59" s="73"/>
      <c r="D59" s="99" t="s">
        <v>226</v>
      </c>
      <c r="E59" s="141" t="s">
        <v>197</v>
      </c>
      <c r="F59" s="173" t="s">
        <v>198</v>
      </c>
      <c r="G59" s="179"/>
      <c r="H59" s="179"/>
      <c r="I59" s="175"/>
      <c r="J59" s="175"/>
    </row>
    <row r="60" spans="1:10" ht="68" customHeight="1">
      <c r="A60" s="10" t="s">
        <v>23</v>
      </c>
      <c r="B60" s="10">
        <v>6.9</v>
      </c>
      <c r="C60" s="10" t="s">
        <v>227</v>
      </c>
      <c r="D60" s="123" t="s">
        <v>228</v>
      </c>
      <c r="E60" s="141">
        <v>0</v>
      </c>
      <c r="F60" s="141" t="s">
        <v>229</v>
      </c>
      <c r="G60" s="177" t="s">
        <v>230</v>
      </c>
      <c r="H60" s="178" t="s">
        <v>231</v>
      </c>
      <c r="I60" s="153"/>
      <c r="J60" s="175"/>
    </row>
    <row r="61" spans="1:10" ht="68" customHeight="1">
      <c r="A61" s="30"/>
      <c r="B61" s="30"/>
      <c r="C61" s="75"/>
      <c r="D61" s="99" t="s">
        <v>232</v>
      </c>
      <c r="E61" s="141" t="s">
        <v>197</v>
      </c>
      <c r="F61" s="173" t="s">
        <v>198</v>
      </c>
      <c r="G61" s="179"/>
      <c r="H61" s="179"/>
      <c r="I61" s="153"/>
      <c r="J61" s="179"/>
    </row>
    <row r="62" spans="1:10" ht="68" customHeight="1">
      <c r="A62" s="8"/>
      <c r="B62" s="8"/>
      <c r="C62" s="73"/>
      <c r="D62" s="123" t="s">
        <v>233</v>
      </c>
      <c r="E62" s="141" t="s">
        <v>234</v>
      </c>
      <c r="F62" s="141" t="s">
        <v>235</v>
      </c>
      <c r="G62" s="178" t="s">
        <v>236</v>
      </c>
      <c r="H62" s="179"/>
      <c r="I62" s="153"/>
      <c r="J62" s="179"/>
    </row>
    <row r="63" spans="1:10" ht="68" customHeight="1">
      <c r="A63" s="10" t="s">
        <v>24</v>
      </c>
      <c r="B63" s="69">
        <v>6.1</v>
      </c>
      <c r="C63" s="71" t="s">
        <v>238</v>
      </c>
      <c r="D63" s="99" t="s">
        <v>237</v>
      </c>
      <c r="E63" s="141" t="s">
        <v>197</v>
      </c>
      <c r="F63" s="173" t="s">
        <v>198</v>
      </c>
      <c r="G63" s="179"/>
      <c r="H63" s="179"/>
      <c r="I63" s="153"/>
      <c r="J63" s="179"/>
    </row>
    <row r="64" spans="1:10" ht="68" customHeight="1">
      <c r="A64" s="8"/>
      <c r="B64" s="8"/>
      <c r="C64" s="73"/>
      <c r="D64" s="99" t="s">
        <v>239</v>
      </c>
      <c r="E64" s="141" t="s">
        <v>197</v>
      </c>
      <c r="F64" s="173" t="s">
        <v>198</v>
      </c>
      <c r="G64" s="179"/>
      <c r="H64" s="179"/>
      <c r="I64" s="153"/>
      <c r="J64" s="179"/>
    </row>
    <row r="65" spans="1:10" s="154" customFormat="1" ht="68" customHeight="1">
      <c r="A65" s="149"/>
      <c r="B65" s="149"/>
      <c r="C65" s="150"/>
      <c r="D65" s="151"/>
      <c r="E65" s="152"/>
      <c r="F65" s="152"/>
      <c r="G65" s="153"/>
      <c r="H65" s="153"/>
      <c r="I65" s="153"/>
      <c r="J65" s="153"/>
    </row>
    <row r="66" spans="1:10" ht="68" customHeight="1">
      <c r="A66" s="35" t="s">
        <v>55</v>
      </c>
      <c r="B66" s="79">
        <v>6.11</v>
      </c>
      <c r="C66" s="79" t="s">
        <v>156</v>
      </c>
      <c r="D66" s="99" t="s">
        <v>240</v>
      </c>
      <c r="E66" s="141" t="s">
        <v>197</v>
      </c>
      <c r="F66" s="173" t="s">
        <v>198</v>
      </c>
      <c r="G66" s="179"/>
      <c r="H66" s="179"/>
      <c r="I66" s="153"/>
      <c r="J66" s="179"/>
    </row>
    <row r="67" spans="1:10" ht="68" customHeight="1">
      <c r="A67" s="35"/>
      <c r="B67" s="79"/>
      <c r="C67" s="79"/>
      <c r="D67" s="99" t="s">
        <v>241</v>
      </c>
      <c r="E67" s="141" t="s">
        <v>197</v>
      </c>
      <c r="F67" s="173" t="s">
        <v>198</v>
      </c>
      <c r="G67" s="179"/>
      <c r="H67" s="179"/>
      <c r="I67" s="153"/>
      <c r="J67" s="179"/>
    </row>
    <row r="68" spans="1:10" ht="68" customHeight="1">
      <c r="A68" s="35" t="s">
        <v>56</v>
      </c>
      <c r="B68" s="19">
        <v>6.12</v>
      </c>
      <c r="C68" s="79" t="s">
        <v>242</v>
      </c>
      <c r="D68" s="111" t="s">
        <v>243</v>
      </c>
      <c r="E68" s="141" t="s">
        <v>197</v>
      </c>
      <c r="F68" s="173" t="s">
        <v>198</v>
      </c>
      <c r="G68" s="179"/>
      <c r="H68" s="179"/>
      <c r="I68" s="153"/>
      <c r="J68" s="179"/>
    </row>
    <row r="69" spans="1:10" ht="68" customHeight="1">
      <c r="A69" s="35"/>
      <c r="B69" s="77"/>
      <c r="C69" s="79"/>
      <c r="D69" s="111" t="s">
        <v>244</v>
      </c>
      <c r="E69" s="141" t="s">
        <v>197</v>
      </c>
      <c r="F69" s="173" t="s">
        <v>198</v>
      </c>
      <c r="G69" s="179"/>
      <c r="H69" s="179"/>
      <c r="I69" s="153"/>
      <c r="J69" s="179"/>
    </row>
    <row r="70" spans="1:10" ht="68" customHeight="1">
      <c r="A70" s="21" t="s">
        <v>97</v>
      </c>
      <c r="B70" s="19">
        <v>6.13</v>
      </c>
      <c r="C70" s="19" t="s">
        <v>157</v>
      </c>
      <c r="D70" s="111" t="s">
        <v>245</v>
      </c>
      <c r="E70" s="141" t="s">
        <v>197</v>
      </c>
      <c r="F70" s="173" t="s">
        <v>198</v>
      </c>
      <c r="G70" s="179"/>
      <c r="H70" s="179"/>
      <c r="I70" s="153"/>
      <c r="J70" s="179"/>
    </row>
    <row r="71" spans="1:10" ht="68" customHeight="1">
      <c r="A71" s="20"/>
      <c r="B71" s="18"/>
      <c r="C71" s="18"/>
      <c r="D71" s="112" t="s">
        <v>246</v>
      </c>
      <c r="E71" s="141" t="s">
        <v>197</v>
      </c>
      <c r="F71" s="173" t="s">
        <v>198</v>
      </c>
      <c r="G71" s="179"/>
      <c r="H71" s="179"/>
      <c r="I71" s="153"/>
      <c r="J71" s="179"/>
    </row>
    <row r="72" spans="1:10" ht="68" customHeight="1">
      <c r="A72" s="125" t="s">
        <v>104</v>
      </c>
      <c r="B72" s="125">
        <v>6.14</v>
      </c>
      <c r="C72" s="126" t="s">
        <v>158</v>
      </c>
      <c r="D72" s="99" t="s">
        <v>247</v>
      </c>
      <c r="E72" s="141" t="s">
        <v>197</v>
      </c>
      <c r="F72" s="173" t="s">
        <v>198</v>
      </c>
      <c r="G72" s="179"/>
      <c r="H72" s="179"/>
      <c r="I72" s="153"/>
      <c r="J72" s="179"/>
    </row>
    <row r="73" spans="1:10" ht="68" customHeight="1">
      <c r="A73" s="31" t="s">
        <v>105</v>
      </c>
      <c r="B73" s="31" t="s">
        <v>160</v>
      </c>
      <c r="C73" s="33" t="s">
        <v>161</v>
      </c>
      <c r="D73" s="127" t="s">
        <v>248</v>
      </c>
      <c r="E73" s="141" t="s">
        <v>197</v>
      </c>
      <c r="F73" s="173" t="s">
        <v>198</v>
      </c>
      <c r="G73" s="179"/>
      <c r="H73" s="179"/>
      <c r="I73" s="153"/>
      <c r="J73" s="179"/>
    </row>
    <row r="74" spans="1:10" ht="68" customHeight="1">
      <c r="A74" s="30"/>
      <c r="B74" s="30"/>
      <c r="C74" s="17"/>
      <c r="D74" s="123" t="s">
        <v>249</v>
      </c>
      <c r="E74" s="148" t="s">
        <v>250</v>
      </c>
      <c r="F74" s="148" t="s">
        <v>251</v>
      </c>
      <c r="G74" s="182" t="s">
        <v>252</v>
      </c>
      <c r="H74" s="179"/>
      <c r="I74" s="153"/>
      <c r="J74" s="179"/>
    </row>
    <row r="75" spans="1:10" ht="60.75" customHeight="1">
      <c r="A75" s="31" t="s">
        <v>89</v>
      </c>
      <c r="B75" s="31">
        <v>6.16</v>
      </c>
      <c r="C75" s="33" t="s">
        <v>253</v>
      </c>
      <c r="D75" s="99" t="s">
        <v>254</v>
      </c>
      <c r="E75" s="141" t="s">
        <v>197</v>
      </c>
      <c r="F75" s="173" t="s">
        <v>198</v>
      </c>
      <c r="G75" s="179"/>
      <c r="H75" s="179"/>
      <c r="I75" s="153"/>
      <c r="J75" s="174"/>
    </row>
    <row r="76" spans="1:10" ht="68.25" customHeight="1">
      <c r="A76" s="30"/>
      <c r="B76" s="30"/>
      <c r="C76" s="32"/>
      <c r="D76" s="107" t="s">
        <v>255</v>
      </c>
      <c r="E76" s="141" t="s">
        <v>197</v>
      </c>
      <c r="F76" s="173" t="s">
        <v>198</v>
      </c>
      <c r="G76" s="179"/>
      <c r="H76" s="179"/>
      <c r="I76" s="153"/>
      <c r="J76" s="179"/>
    </row>
    <row r="77" spans="1:10" ht="74" customHeight="1">
      <c r="A77" s="125" t="s">
        <v>54</v>
      </c>
      <c r="B77" s="125">
        <v>6.17</v>
      </c>
      <c r="C77" s="126" t="s">
        <v>163</v>
      </c>
      <c r="D77" s="107" t="s">
        <v>256</v>
      </c>
      <c r="E77" s="141" t="s">
        <v>197</v>
      </c>
      <c r="F77" s="173" t="s">
        <v>198</v>
      </c>
      <c r="G77" s="179"/>
      <c r="H77" s="179"/>
      <c r="I77" s="153"/>
      <c r="J77" s="179"/>
    </row>
    <row r="78" spans="1:10" s="113" customFormat="1" ht="74" customHeight="1">
      <c r="A78" s="125" t="s">
        <v>94</v>
      </c>
      <c r="B78" s="125">
        <v>6.18</v>
      </c>
      <c r="C78" s="125" t="s">
        <v>165</v>
      </c>
      <c r="D78" s="107" t="s">
        <v>257</v>
      </c>
      <c r="E78" s="141" t="s">
        <v>197</v>
      </c>
      <c r="F78" s="173" t="s">
        <v>198</v>
      </c>
      <c r="G78" s="179"/>
      <c r="H78" s="179"/>
      <c r="I78" s="153"/>
      <c r="J78" s="179"/>
    </row>
    <row r="79" spans="1:10" s="113" customFormat="1" ht="74" customHeight="1">
      <c r="A79" s="31" t="s">
        <v>95</v>
      </c>
      <c r="B79" s="31" t="s">
        <v>167</v>
      </c>
      <c r="C79" s="31" t="s">
        <v>168</v>
      </c>
      <c r="D79" s="99" t="s">
        <v>258</v>
      </c>
      <c r="E79" s="141" t="s">
        <v>197</v>
      </c>
      <c r="F79" s="173" t="s">
        <v>198</v>
      </c>
      <c r="G79" s="179"/>
      <c r="H79" s="179"/>
      <c r="I79" s="153"/>
      <c r="J79" s="179"/>
    </row>
    <row r="80" spans="1:10" s="113" customFormat="1" ht="46.5" customHeight="1">
      <c r="A80" s="26"/>
      <c r="B80" s="26"/>
      <c r="C80" s="26"/>
      <c r="D80" s="99" t="s">
        <v>259</v>
      </c>
      <c r="E80" s="141" t="s">
        <v>197</v>
      </c>
      <c r="F80" s="173" t="s">
        <v>198</v>
      </c>
      <c r="G80" s="179"/>
      <c r="H80" s="179"/>
      <c r="I80" s="153"/>
      <c r="J80" s="179"/>
    </row>
    <row r="81" spans="1:67" s="113" customFormat="1" ht="45.75" customHeight="1">
      <c r="A81" s="26"/>
      <c r="B81" s="26"/>
      <c r="C81" s="26"/>
      <c r="D81" s="99" t="s">
        <v>260</v>
      </c>
      <c r="E81" s="141" t="s">
        <v>197</v>
      </c>
      <c r="F81" s="173" t="s">
        <v>198</v>
      </c>
      <c r="G81" s="179"/>
      <c r="H81" s="179"/>
      <c r="I81" s="153"/>
      <c r="J81" s="179"/>
    </row>
    <row r="82" spans="1:67" s="113" customFormat="1" ht="48.75" customHeight="1">
      <c r="A82" s="26"/>
      <c r="B82" s="26"/>
      <c r="C82" s="26"/>
      <c r="D82" s="107" t="s">
        <v>261</v>
      </c>
      <c r="E82" s="141" t="s">
        <v>197</v>
      </c>
      <c r="F82" s="173" t="s">
        <v>198</v>
      </c>
      <c r="G82" s="179"/>
      <c r="H82" s="179"/>
      <c r="I82" s="153"/>
      <c r="J82" s="179"/>
    </row>
    <row r="83" spans="1:67" s="113" customFormat="1" ht="74" customHeight="1">
      <c r="A83" s="124" t="s">
        <v>96</v>
      </c>
      <c r="B83" s="130">
        <v>6.2</v>
      </c>
      <c r="C83" s="129" t="s">
        <v>170</v>
      </c>
      <c r="D83" s="99" t="s">
        <v>262</v>
      </c>
      <c r="E83" s="141">
        <v>0</v>
      </c>
      <c r="F83" s="141" t="s">
        <v>263</v>
      </c>
      <c r="G83" s="177" t="s">
        <v>264</v>
      </c>
      <c r="H83" s="178" t="s">
        <v>231</v>
      </c>
      <c r="I83" s="153"/>
      <c r="J83" s="179"/>
    </row>
    <row r="84" spans="1:67" s="113" customFormat="1" ht="121" customHeight="1">
      <c r="A84" s="125" t="s">
        <v>159</v>
      </c>
      <c r="B84" s="137">
        <v>6.21</v>
      </c>
      <c r="C84" s="128" t="s">
        <v>265</v>
      </c>
      <c r="D84" s="138" t="s">
        <v>266</v>
      </c>
      <c r="E84" s="141" t="s">
        <v>197</v>
      </c>
      <c r="F84" s="173" t="s">
        <v>198</v>
      </c>
      <c r="G84" s="174"/>
      <c r="H84" s="179"/>
      <c r="I84" s="153"/>
      <c r="J84" s="179"/>
    </row>
    <row r="85" spans="1:67" s="114" customFormat="1" ht="76.5" customHeight="1">
      <c r="A85" s="139" t="s">
        <v>297</v>
      </c>
      <c r="B85" s="139">
        <v>6.22</v>
      </c>
      <c r="C85" s="139" t="s">
        <v>298</v>
      </c>
      <c r="D85" s="127" t="s">
        <v>267</v>
      </c>
      <c r="E85" s="141" t="s">
        <v>197</v>
      </c>
      <c r="F85" s="173" t="s">
        <v>198</v>
      </c>
      <c r="G85" s="174"/>
      <c r="H85" s="179"/>
      <c r="I85" s="153"/>
      <c r="J85" s="179"/>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c r="AO85" s="131"/>
      <c r="AP85" s="131"/>
      <c r="AQ85" s="131"/>
      <c r="AR85" s="131"/>
      <c r="AS85" s="131"/>
      <c r="AT85" s="131"/>
      <c r="AU85" s="131"/>
      <c r="AV85" s="131"/>
      <c r="AW85" s="131"/>
      <c r="AX85" s="131"/>
      <c r="AY85" s="131"/>
      <c r="AZ85" s="131"/>
      <c r="BA85" s="131"/>
      <c r="BB85" s="131"/>
      <c r="BC85" s="131"/>
      <c r="BD85" s="131"/>
      <c r="BE85" s="131"/>
      <c r="BF85" s="131"/>
      <c r="BG85" s="131"/>
      <c r="BH85" s="131"/>
      <c r="BI85" s="131"/>
      <c r="BJ85" s="131"/>
      <c r="BK85" s="131"/>
      <c r="BL85" s="131"/>
      <c r="BM85" s="131"/>
      <c r="BN85" s="131"/>
      <c r="BO85" s="131"/>
    </row>
    <row r="86" spans="1:67" ht="74" customHeight="1">
      <c r="A86" s="25" t="s">
        <v>117</v>
      </c>
      <c r="B86" s="25"/>
      <c r="C86" s="25"/>
      <c r="D86" s="25"/>
      <c r="E86" s="25"/>
      <c r="F86" s="25"/>
      <c r="G86" s="25"/>
      <c r="H86" s="25"/>
      <c r="I86" s="25"/>
      <c r="J86" s="25"/>
    </row>
    <row r="87" spans="1:67" ht="76" customHeight="1">
      <c r="A87" s="97" t="s">
        <v>38</v>
      </c>
      <c r="B87" s="24" t="s">
        <v>49</v>
      </c>
      <c r="C87" s="23"/>
      <c r="D87" s="97" t="s">
        <v>0</v>
      </c>
      <c r="E87" s="24" t="s">
        <v>9</v>
      </c>
      <c r="F87" s="22"/>
      <c r="G87" s="22"/>
      <c r="H87" s="22"/>
      <c r="I87" s="22"/>
      <c r="J87" s="23"/>
    </row>
    <row r="88" spans="1:67" ht="74" customHeight="1">
      <c r="A88" s="99" t="s">
        <v>162</v>
      </c>
      <c r="B88" s="28" t="s">
        <v>269</v>
      </c>
      <c r="C88" s="27"/>
      <c r="D88" s="123" t="s">
        <v>270</v>
      </c>
      <c r="E88" s="141" t="s">
        <v>197</v>
      </c>
      <c r="F88" s="173" t="s">
        <v>198</v>
      </c>
      <c r="G88" s="179"/>
      <c r="H88" s="179"/>
      <c r="I88" s="179"/>
      <c r="J88" s="179"/>
    </row>
    <row r="89" spans="1:67" ht="75" customHeight="1">
      <c r="A89" s="99" t="s">
        <v>164</v>
      </c>
      <c r="B89" s="28" t="s">
        <v>274</v>
      </c>
      <c r="C89" s="27"/>
      <c r="D89" s="99" t="s">
        <v>273</v>
      </c>
      <c r="E89" s="141" t="s">
        <v>197</v>
      </c>
      <c r="F89" s="173" t="s">
        <v>198</v>
      </c>
      <c r="G89" s="179"/>
      <c r="H89" s="179"/>
      <c r="I89" s="179"/>
      <c r="J89" s="179"/>
    </row>
    <row r="90" spans="1:67" ht="57.75" customHeight="1">
      <c r="A90" s="99" t="s">
        <v>166</v>
      </c>
      <c r="B90" s="28" t="s">
        <v>275</v>
      </c>
      <c r="C90" s="27"/>
      <c r="D90" s="140" t="s">
        <v>276</v>
      </c>
      <c r="E90" s="141">
        <v>0</v>
      </c>
      <c r="F90" s="141" t="s">
        <v>278</v>
      </c>
      <c r="G90" s="176" t="s">
        <v>277</v>
      </c>
      <c r="H90" s="179"/>
      <c r="I90" s="179"/>
      <c r="J90" s="179"/>
    </row>
    <row r="91" spans="1:67" ht="72" customHeight="1">
      <c r="A91" s="29" t="s">
        <v>268</v>
      </c>
      <c r="B91" s="29"/>
      <c r="C91" s="29"/>
      <c r="D91" s="29"/>
      <c r="E91" s="29"/>
      <c r="F91" s="29"/>
      <c r="G91" s="29"/>
      <c r="H91" s="29"/>
      <c r="I91" s="29"/>
      <c r="J91" s="29"/>
    </row>
    <row r="92" spans="1:67" ht="51" customHeight="1">
      <c r="A92" s="99" t="s">
        <v>169</v>
      </c>
      <c r="B92" s="28" t="s">
        <v>279</v>
      </c>
      <c r="C92" s="27"/>
      <c r="D92" s="99" t="s">
        <v>280</v>
      </c>
      <c r="E92" s="141" t="s">
        <v>197</v>
      </c>
      <c r="F92" s="173" t="s">
        <v>198</v>
      </c>
      <c r="G92" s="179"/>
      <c r="H92" s="179"/>
      <c r="I92" s="179"/>
      <c r="J92" s="179"/>
    </row>
  </sheetData>
  <sheetCalcPr fullCalcOnLoad="1"/>
  <sheetProtection password="A1BF" sheet="1" objects="1" scenarios="1"/>
  <mergeCells count="87">
    <mergeCell ref="E37:J37"/>
    <mergeCell ref="C22:C23"/>
    <mergeCell ref="B22:B23"/>
    <mergeCell ref="A22:A23"/>
    <mergeCell ref="A1:J1"/>
    <mergeCell ref="A2:J2"/>
    <mergeCell ref="E3:J3"/>
    <mergeCell ref="A20:J20"/>
    <mergeCell ref="E21:J21"/>
    <mergeCell ref="A24:J24"/>
    <mergeCell ref="E25:J25"/>
    <mergeCell ref="A36:J36"/>
    <mergeCell ref="C4:C5"/>
    <mergeCell ref="B4:B5"/>
    <mergeCell ref="A4:A5"/>
    <mergeCell ref="C10:C12"/>
    <mergeCell ref="E57:J57"/>
    <mergeCell ref="A66:A67"/>
    <mergeCell ref="B66:B67"/>
    <mergeCell ref="C66:C67"/>
    <mergeCell ref="A68:A69"/>
    <mergeCell ref="B68:B69"/>
    <mergeCell ref="C68:C69"/>
    <mergeCell ref="C60:C62"/>
    <mergeCell ref="B60:B62"/>
    <mergeCell ref="A60:A62"/>
    <mergeCell ref="C58:C59"/>
    <mergeCell ref="B58:B59"/>
    <mergeCell ref="A58:A59"/>
    <mergeCell ref="C63:C64"/>
    <mergeCell ref="B63:B64"/>
    <mergeCell ref="A63:A64"/>
    <mergeCell ref="B10:B12"/>
    <mergeCell ref="A10:A12"/>
    <mergeCell ref="C6:C9"/>
    <mergeCell ref="B6:B9"/>
    <mergeCell ref="A6:A9"/>
    <mergeCell ref="C13:C17"/>
    <mergeCell ref="B13:B17"/>
    <mergeCell ref="A13:A17"/>
    <mergeCell ref="C18:C19"/>
    <mergeCell ref="B18:B19"/>
    <mergeCell ref="A18:A19"/>
    <mergeCell ref="C26:C27"/>
    <mergeCell ref="B26:B27"/>
    <mergeCell ref="A26:A27"/>
    <mergeCell ref="C28:C31"/>
    <mergeCell ref="B28:B31"/>
    <mergeCell ref="A28:A31"/>
    <mergeCell ref="C32:C35"/>
    <mergeCell ref="B32:B35"/>
    <mergeCell ref="A32:A35"/>
    <mergeCell ref="B38:B39"/>
    <mergeCell ref="A38:A39"/>
    <mergeCell ref="C38:C39"/>
    <mergeCell ref="A51:J51"/>
    <mergeCell ref="E52:J52"/>
    <mergeCell ref="A56:J56"/>
    <mergeCell ref="C40:C44"/>
    <mergeCell ref="B40:B44"/>
    <mergeCell ref="A40:A44"/>
    <mergeCell ref="C45:C49"/>
    <mergeCell ref="B45:B49"/>
    <mergeCell ref="A45:A49"/>
    <mergeCell ref="C53:C55"/>
    <mergeCell ref="B53:B55"/>
    <mergeCell ref="A53:A55"/>
    <mergeCell ref="A70:A71"/>
    <mergeCell ref="B70:B71"/>
    <mergeCell ref="C70:C71"/>
    <mergeCell ref="C73:C74"/>
    <mergeCell ref="B73:B74"/>
    <mergeCell ref="A73:A74"/>
    <mergeCell ref="C75:C76"/>
    <mergeCell ref="B75:B76"/>
    <mergeCell ref="A75:A76"/>
    <mergeCell ref="A91:J91"/>
    <mergeCell ref="B92:C92"/>
    <mergeCell ref="C79:C82"/>
    <mergeCell ref="B79:B82"/>
    <mergeCell ref="A79:A82"/>
    <mergeCell ref="A86:J86"/>
    <mergeCell ref="B87:C87"/>
    <mergeCell ref="E87:J87"/>
    <mergeCell ref="B88:C88"/>
    <mergeCell ref="B89:C89"/>
    <mergeCell ref="B90:C90"/>
  </mergeCells>
  <phoneticPr fontId="1" type="noConversion"/>
  <pageMargins left="0.75000000000000011" right="0.75000000000000011" top="1.2900000000000003" bottom="1" header="0.5" footer="0.5"/>
  <pageSetup paperSize="10" scale="48" orientation="portrait" horizontalDpi="4294967292" verticalDpi="4294967292"/>
  <headerFooter>
    <oddHeader>&amp;L&amp;G</oddHeader>
  </headerFooter>
  <rowBreaks count="4" manualBreakCount="4">
    <brk id="19" max="9" man="1"/>
    <brk id="35" max="16383" man="1"/>
    <brk id="44" max="9" man="1"/>
    <brk id="85" max="9" man="1"/>
  </rowBreaks>
  <ignoredErrors>
    <ignoredError sqref="B42 B38:B40" numberStoredAsText="1"/>
  </ignoredErrors>
  <legacyDrawing r:id="rId1"/>
  <legacyDrawingHF r:id="rId2"/>
  <extLst>
    <ext xmlns:mx="http://schemas.microsoft.com/office/mac/excel/2008/main" uri="http://schemas.microsoft.com/office/mac/excel/2008/main">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K94"/>
  <sheetViews>
    <sheetView workbookViewId="0">
      <selection activeCell="F92" sqref="F92"/>
    </sheetView>
  </sheetViews>
  <sheetFormatPr baseColWidth="10" defaultRowHeight="13"/>
  <cols>
    <col min="1" max="1" width="24.42578125" style="146" customWidth="1"/>
    <col min="2" max="2" width="9.7109375" style="147" customWidth="1"/>
    <col min="3" max="3" width="13.140625" customWidth="1"/>
  </cols>
  <sheetData>
    <row r="1" spans="1:11" s="145" customFormat="1" ht="39">
      <c r="A1" s="142" t="s">
        <v>63</v>
      </c>
      <c r="B1" s="143"/>
      <c r="C1" s="144" t="s">
        <v>64</v>
      </c>
      <c r="D1" s="144"/>
      <c r="E1" s="41" t="s">
        <v>65</v>
      </c>
      <c r="F1" s="39"/>
      <c r="G1" s="39"/>
      <c r="H1" s="37"/>
      <c r="I1" s="144"/>
      <c r="J1" s="144"/>
      <c r="K1" s="144" t="s">
        <v>66</v>
      </c>
    </row>
    <row r="3" spans="1:11">
      <c r="A3" s="146">
        <v>0</v>
      </c>
    </row>
    <row r="4" spans="1:11">
      <c r="A4" s="146">
        <v>0</v>
      </c>
      <c r="B4" s="147" t="s">
        <v>50</v>
      </c>
      <c r="C4">
        <v>0</v>
      </c>
      <c r="E4">
        <f>IF(C4=1,0,0)</f>
        <v>0</v>
      </c>
      <c r="F4">
        <f>IF(C4=2,1,0)</f>
        <v>0</v>
      </c>
      <c r="G4">
        <f>IF(C4=3,3,0)</f>
        <v>0</v>
      </c>
      <c r="K4">
        <f>SUM(E4:G4)</f>
        <v>0</v>
      </c>
    </row>
    <row r="5" spans="1:11">
      <c r="B5" s="147" t="s">
        <v>50</v>
      </c>
      <c r="C5">
        <v>0</v>
      </c>
      <c r="E5">
        <f>IF(C5=1,1,0)</f>
        <v>0</v>
      </c>
      <c r="F5">
        <f t="shared" ref="F5:F18" si="0">IF(C5=2,0,0)</f>
        <v>0</v>
      </c>
      <c r="G5">
        <f>IF(C5=3,0,0)</f>
        <v>0</v>
      </c>
      <c r="K5">
        <f>SUM(E5:G5)</f>
        <v>0</v>
      </c>
    </row>
    <row r="6" spans="1:11">
      <c r="B6" s="147" t="s">
        <v>51</v>
      </c>
      <c r="C6">
        <v>0</v>
      </c>
      <c r="E6">
        <f>IF(C6=1,1,0)</f>
        <v>0</v>
      </c>
      <c r="F6">
        <f t="shared" si="0"/>
        <v>0</v>
      </c>
      <c r="K6">
        <f>SUM(E6:F6)</f>
        <v>0</v>
      </c>
    </row>
    <row r="7" spans="1:11">
      <c r="A7" s="146">
        <v>0</v>
      </c>
      <c r="B7" s="147" t="s">
        <v>51</v>
      </c>
      <c r="C7">
        <v>0</v>
      </c>
      <c r="E7">
        <f>IF(C7=1,0,0)</f>
        <v>0</v>
      </c>
      <c r="F7">
        <f t="shared" si="0"/>
        <v>0</v>
      </c>
      <c r="G7">
        <f>IF(C7=3,1,0)</f>
        <v>0</v>
      </c>
      <c r="H7">
        <f>IF(C7=4,2,0)</f>
        <v>0</v>
      </c>
      <c r="K7">
        <f>SUM(E7:H7)</f>
        <v>0</v>
      </c>
    </row>
    <row r="8" spans="1:11">
      <c r="A8" s="146">
        <v>0</v>
      </c>
      <c r="B8" s="147" t="s">
        <v>51</v>
      </c>
      <c r="C8">
        <v>0</v>
      </c>
      <c r="E8">
        <f>IF(C8=1,1,0)</f>
        <v>0</v>
      </c>
      <c r="F8">
        <f t="shared" si="0"/>
        <v>0</v>
      </c>
      <c r="K8">
        <f>SUM(E8:F8)</f>
        <v>0</v>
      </c>
    </row>
    <row r="9" spans="1:11">
      <c r="B9" s="147" t="s">
        <v>51</v>
      </c>
      <c r="C9">
        <v>0</v>
      </c>
      <c r="E9">
        <f>IF(C9=1,0,0)</f>
        <v>0</v>
      </c>
      <c r="F9">
        <f t="shared" si="0"/>
        <v>0</v>
      </c>
      <c r="G9">
        <f>IF(C9=3,1,0)</f>
        <v>0</v>
      </c>
      <c r="H9">
        <f>IF(C9=4,2,0)</f>
        <v>0</v>
      </c>
      <c r="K9">
        <f>SUM(E9:H9)</f>
        <v>0</v>
      </c>
    </row>
    <row r="10" spans="1:11">
      <c r="B10" s="147" t="s">
        <v>57</v>
      </c>
      <c r="C10">
        <v>0</v>
      </c>
      <c r="E10">
        <f>IF(C10=1,1,0)</f>
        <v>0</v>
      </c>
      <c r="F10">
        <f t="shared" si="0"/>
        <v>0</v>
      </c>
      <c r="K10">
        <f>SUM(E10:F10)</f>
        <v>0</v>
      </c>
    </row>
    <row r="11" spans="1:11">
      <c r="B11" s="147" t="s">
        <v>57</v>
      </c>
      <c r="C11">
        <v>0</v>
      </c>
      <c r="E11">
        <f>IF(C11=1,1,0)</f>
        <v>0</v>
      </c>
      <c r="F11">
        <f t="shared" si="0"/>
        <v>0</v>
      </c>
      <c r="K11">
        <f>SUM(E11:F11)</f>
        <v>0</v>
      </c>
    </row>
    <row r="12" spans="1:11">
      <c r="B12" s="147" t="s">
        <v>57</v>
      </c>
      <c r="C12">
        <v>0</v>
      </c>
      <c r="E12">
        <f>IF(C12=1,0,0)</f>
        <v>0</v>
      </c>
      <c r="F12">
        <f t="shared" si="0"/>
        <v>0</v>
      </c>
      <c r="G12">
        <f>IF(C12=3,1,0)</f>
        <v>0</v>
      </c>
      <c r="K12">
        <f>SUM(E12:G12)</f>
        <v>0</v>
      </c>
    </row>
    <row r="13" spans="1:11">
      <c r="A13" s="146">
        <v>0</v>
      </c>
      <c r="B13" s="147" t="s">
        <v>60</v>
      </c>
      <c r="C13">
        <v>0</v>
      </c>
      <c r="E13">
        <f t="shared" ref="E13:E18" si="1">IF(C13=1,1,0)</f>
        <v>0</v>
      </c>
      <c r="F13">
        <f t="shared" si="0"/>
        <v>0</v>
      </c>
      <c r="K13">
        <f t="shared" ref="K13:K18" si="2">SUM(E13:F13)</f>
        <v>0</v>
      </c>
    </row>
    <row r="14" spans="1:11">
      <c r="A14" s="146">
        <v>0</v>
      </c>
      <c r="B14" s="147" t="s">
        <v>60</v>
      </c>
      <c r="C14">
        <v>0</v>
      </c>
      <c r="E14">
        <f t="shared" si="1"/>
        <v>0</v>
      </c>
      <c r="F14">
        <f t="shared" si="0"/>
        <v>0</v>
      </c>
      <c r="K14">
        <f t="shared" si="2"/>
        <v>0</v>
      </c>
    </row>
    <row r="15" spans="1:11">
      <c r="A15" s="146">
        <v>0</v>
      </c>
      <c r="B15" s="147" t="s">
        <v>60</v>
      </c>
      <c r="C15">
        <v>0</v>
      </c>
      <c r="E15">
        <f t="shared" si="1"/>
        <v>0</v>
      </c>
      <c r="F15">
        <f t="shared" si="0"/>
        <v>0</v>
      </c>
      <c r="K15">
        <f t="shared" si="2"/>
        <v>0</v>
      </c>
    </row>
    <row r="16" spans="1:11">
      <c r="A16" s="146">
        <v>0</v>
      </c>
      <c r="B16" s="147" t="s">
        <v>60</v>
      </c>
      <c r="C16">
        <v>0</v>
      </c>
      <c r="E16">
        <f t="shared" si="1"/>
        <v>0</v>
      </c>
      <c r="F16">
        <f t="shared" si="0"/>
        <v>0</v>
      </c>
      <c r="K16">
        <f t="shared" si="2"/>
        <v>0</v>
      </c>
    </row>
    <row r="17" spans="1:11">
      <c r="A17" s="146">
        <v>0</v>
      </c>
      <c r="B17" s="147" t="s">
        <v>60</v>
      </c>
      <c r="C17">
        <v>0</v>
      </c>
      <c r="E17">
        <f t="shared" si="1"/>
        <v>0</v>
      </c>
      <c r="F17">
        <f t="shared" si="0"/>
        <v>0</v>
      </c>
      <c r="K17">
        <f t="shared" si="2"/>
        <v>0</v>
      </c>
    </row>
    <row r="18" spans="1:11">
      <c r="A18" s="146">
        <v>0</v>
      </c>
      <c r="B18" s="147" t="s">
        <v>98</v>
      </c>
      <c r="C18">
        <v>0</v>
      </c>
      <c r="E18">
        <f t="shared" si="1"/>
        <v>0</v>
      </c>
      <c r="F18">
        <f t="shared" si="0"/>
        <v>0</v>
      </c>
      <c r="K18">
        <f t="shared" si="2"/>
        <v>0</v>
      </c>
    </row>
    <row r="19" spans="1:11">
      <c r="A19" s="146">
        <v>0</v>
      </c>
      <c r="B19" s="147" t="s">
        <v>98</v>
      </c>
      <c r="C19">
        <v>0</v>
      </c>
      <c r="E19">
        <f>IF(C19=1,0,0)</f>
        <v>0</v>
      </c>
      <c r="F19">
        <f>IF(C19=2,1,0)</f>
        <v>0</v>
      </c>
      <c r="G19">
        <f>IF(C19=3,2,0)</f>
        <v>0</v>
      </c>
      <c r="H19">
        <f>IF(C19=4,2,0)</f>
        <v>0</v>
      </c>
      <c r="K19">
        <f>SUM(E19:H19)</f>
        <v>0</v>
      </c>
    </row>
    <row r="20" spans="1:11">
      <c r="A20" s="146">
        <v>0</v>
      </c>
    </row>
    <row r="21" spans="1:11">
      <c r="A21" s="146">
        <v>0</v>
      </c>
    </row>
    <row r="22" spans="1:11">
      <c r="A22" s="146">
        <v>0</v>
      </c>
      <c r="B22" s="147" t="s">
        <v>100</v>
      </c>
      <c r="C22">
        <v>0</v>
      </c>
      <c r="E22">
        <f>IF(C22=1,2,0)</f>
        <v>0</v>
      </c>
      <c r="F22">
        <f>IF(C22=2,0,0)</f>
        <v>0</v>
      </c>
      <c r="K22">
        <f>SUM(E22:F22)</f>
        <v>0</v>
      </c>
    </row>
    <row r="23" spans="1:11">
      <c r="A23" s="146">
        <v>0</v>
      </c>
      <c r="B23" s="147" t="s">
        <v>100</v>
      </c>
      <c r="C23">
        <v>0</v>
      </c>
      <c r="E23">
        <f>IF(C23=1,2,0)</f>
        <v>0</v>
      </c>
      <c r="F23">
        <f>IF(C23=2,0,0)</f>
        <v>0</v>
      </c>
      <c r="K23">
        <f>SUM(E23:F23)</f>
        <v>0</v>
      </c>
    </row>
    <row r="24" spans="1:11">
      <c r="A24" s="146">
        <v>0</v>
      </c>
    </row>
    <row r="26" spans="1:11">
      <c r="B26" s="147" t="s">
        <v>45</v>
      </c>
      <c r="C26">
        <v>0</v>
      </c>
      <c r="E26">
        <f t="shared" ref="E26:E35" si="3">IF(C26=1,1,0)</f>
        <v>0</v>
      </c>
      <c r="F26">
        <f t="shared" ref="F26:F35" si="4">IF(C26=2,0,0)</f>
        <v>0</v>
      </c>
      <c r="K26">
        <f t="shared" ref="K26:K35" si="5">SUM(E26:F26)</f>
        <v>0</v>
      </c>
    </row>
    <row r="27" spans="1:11">
      <c r="A27" s="146">
        <v>0</v>
      </c>
      <c r="B27" s="147" t="s">
        <v>45</v>
      </c>
      <c r="C27">
        <v>0</v>
      </c>
      <c r="E27">
        <f t="shared" si="3"/>
        <v>0</v>
      </c>
      <c r="F27">
        <f t="shared" si="4"/>
        <v>0</v>
      </c>
      <c r="K27">
        <f t="shared" si="5"/>
        <v>0</v>
      </c>
    </row>
    <row r="28" spans="1:11">
      <c r="A28" s="146">
        <v>0</v>
      </c>
      <c r="B28" s="147" t="s">
        <v>46</v>
      </c>
      <c r="C28">
        <v>0</v>
      </c>
      <c r="E28">
        <f t="shared" si="3"/>
        <v>0</v>
      </c>
      <c r="F28">
        <f t="shared" si="4"/>
        <v>0</v>
      </c>
      <c r="K28">
        <f t="shared" si="5"/>
        <v>0</v>
      </c>
    </row>
    <row r="29" spans="1:11">
      <c r="A29" s="146">
        <v>0</v>
      </c>
      <c r="B29" s="147" t="s">
        <v>46</v>
      </c>
      <c r="C29">
        <v>0</v>
      </c>
      <c r="E29">
        <f t="shared" si="3"/>
        <v>0</v>
      </c>
      <c r="F29">
        <f t="shared" si="4"/>
        <v>0</v>
      </c>
      <c r="K29">
        <f t="shared" si="5"/>
        <v>0</v>
      </c>
    </row>
    <row r="30" spans="1:11">
      <c r="B30" s="147" t="s">
        <v>46</v>
      </c>
      <c r="C30">
        <v>0</v>
      </c>
      <c r="E30">
        <f t="shared" si="3"/>
        <v>0</v>
      </c>
      <c r="F30">
        <f t="shared" si="4"/>
        <v>0</v>
      </c>
      <c r="K30">
        <f t="shared" si="5"/>
        <v>0</v>
      </c>
    </row>
    <row r="31" spans="1:11">
      <c r="B31" s="147" t="s">
        <v>46</v>
      </c>
      <c r="C31">
        <v>2</v>
      </c>
      <c r="E31">
        <f t="shared" si="3"/>
        <v>0</v>
      </c>
      <c r="F31">
        <f t="shared" si="4"/>
        <v>0</v>
      </c>
      <c r="K31">
        <f t="shared" si="5"/>
        <v>0</v>
      </c>
    </row>
    <row r="32" spans="1:11">
      <c r="A32" s="146">
        <f>SUM(A3:A29)</f>
        <v>0</v>
      </c>
      <c r="B32" s="147" t="s">
        <v>20</v>
      </c>
      <c r="C32">
        <v>0</v>
      </c>
      <c r="E32">
        <f t="shared" si="3"/>
        <v>0</v>
      </c>
      <c r="F32">
        <f t="shared" si="4"/>
        <v>0</v>
      </c>
      <c r="K32">
        <f t="shared" si="5"/>
        <v>0</v>
      </c>
    </row>
    <row r="33" spans="2:11">
      <c r="B33" s="147" t="s">
        <v>20</v>
      </c>
      <c r="C33">
        <v>0</v>
      </c>
      <c r="E33">
        <f t="shared" si="3"/>
        <v>0</v>
      </c>
      <c r="F33">
        <f t="shared" si="4"/>
        <v>0</v>
      </c>
      <c r="K33">
        <f t="shared" si="5"/>
        <v>0</v>
      </c>
    </row>
    <row r="34" spans="2:11">
      <c r="B34" s="147" t="s">
        <v>20</v>
      </c>
      <c r="C34">
        <v>0</v>
      </c>
      <c r="E34">
        <f t="shared" si="3"/>
        <v>0</v>
      </c>
      <c r="F34">
        <f t="shared" si="4"/>
        <v>0</v>
      </c>
      <c r="K34">
        <f t="shared" si="5"/>
        <v>0</v>
      </c>
    </row>
    <row r="35" spans="2:11">
      <c r="B35" s="147" t="s">
        <v>20</v>
      </c>
      <c r="C35">
        <v>0</v>
      </c>
      <c r="E35">
        <f t="shared" si="3"/>
        <v>0</v>
      </c>
      <c r="F35">
        <f t="shared" si="4"/>
        <v>0</v>
      </c>
      <c r="K35">
        <f t="shared" si="5"/>
        <v>0</v>
      </c>
    </row>
    <row r="38" spans="2:11">
      <c r="B38" s="147" t="s">
        <v>47</v>
      </c>
      <c r="C38">
        <v>0</v>
      </c>
      <c r="E38">
        <f>IF(C38=1,1,0)</f>
        <v>0</v>
      </c>
      <c r="F38">
        <f t="shared" ref="F38:F39" si="6">IF(C38=2,0,0)</f>
        <v>0</v>
      </c>
      <c r="K38">
        <f t="shared" ref="K38:K47" si="7">SUM(E38:F38)</f>
        <v>0</v>
      </c>
    </row>
    <row r="39" spans="2:11">
      <c r="B39" s="147" t="s">
        <v>47</v>
      </c>
      <c r="C39">
        <v>0</v>
      </c>
      <c r="E39">
        <f>IF(C39=1,1,0)</f>
        <v>0</v>
      </c>
      <c r="F39">
        <f t="shared" si="6"/>
        <v>0</v>
      </c>
      <c r="K39">
        <f t="shared" si="7"/>
        <v>0</v>
      </c>
    </row>
    <row r="40" spans="2:11">
      <c r="B40" s="147" t="s">
        <v>90</v>
      </c>
      <c r="C40">
        <v>0</v>
      </c>
      <c r="E40">
        <f>IF(C40=1,0,0)</f>
        <v>0</v>
      </c>
      <c r="F40">
        <f>IF(C40=2,0,0)</f>
        <v>0</v>
      </c>
      <c r="K40">
        <f t="shared" ref="K40" si="8">SUM(E40:F40)</f>
        <v>0</v>
      </c>
    </row>
    <row r="41" spans="2:11">
      <c r="B41" s="147" t="s">
        <v>90</v>
      </c>
      <c r="C41">
        <v>0</v>
      </c>
      <c r="E41">
        <f t="shared" ref="E41:E46" si="9">IF(C41=1,1,0)</f>
        <v>0</v>
      </c>
      <c r="F41">
        <f>IF(C41=2,0,0)</f>
        <v>0</v>
      </c>
      <c r="K41">
        <f t="shared" si="7"/>
        <v>0</v>
      </c>
    </row>
    <row r="42" spans="2:11">
      <c r="B42" s="147" t="s">
        <v>90</v>
      </c>
      <c r="C42">
        <v>0</v>
      </c>
      <c r="E42">
        <f t="shared" si="9"/>
        <v>0</v>
      </c>
      <c r="F42">
        <f>IF(C42=2,0,0)</f>
        <v>0</v>
      </c>
      <c r="K42">
        <f t="shared" si="7"/>
        <v>0</v>
      </c>
    </row>
    <row r="43" spans="2:11">
      <c r="B43" s="147" t="s">
        <v>90</v>
      </c>
      <c r="C43">
        <v>0</v>
      </c>
      <c r="E43">
        <f t="shared" si="9"/>
        <v>0</v>
      </c>
      <c r="F43">
        <f>IF(C43=2,0,0)</f>
        <v>0</v>
      </c>
      <c r="K43">
        <f t="shared" si="7"/>
        <v>0</v>
      </c>
    </row>
    <row r="44" spans="2:11">
      <c r="B44" s="147" t="s">
        <v>90</v>
      </c>
      <c r="C44">
        <v>0</v>
      </c>
      <c r="E44">
        <f t="shared" si="9"/>
        <v>0</v>
      </c>
      <c r="F44">
        <f>IF(C44=2,0,0)</f>
        <v>0</v>
      </c>
      <c r="K44">
        <f t="shared" si="7"/>
        <v>0</v>
      </c>
    </row>
    <row r="45" spans="2:11">
      <c r="B45" s="147" t="s">
        <v>91</v>
      </c>
      <c r="C45">
        <v>0</v>
      </c>
      <c r="E45">
        <f>IF(C45=1,0,0)</f>
        <v>0</v>
      </c>
      <c r="F45">
        <f>IF(C45=2,1,0)</f>
        <v>0</v>
      </c>
      <c r="K45">
        <f t="shared" si="7"/>
        <v>0</v>
      </c>
    </row>
    <row r="46" spans="2:11">
      <c r="B46" s="147" t="s">
        <v>91</v>
      </c>
      <c r="C46">
        <v>0</v>
      </c>
      <c r="E46">
        <f t="shared" si="9"/>
        <v>0</v>
      </c>
      <c r="F46">
        <f>IF(C46=2,0,0)</f>
        <v>0</v>
      </c>
      <c r="K46">
        <f t="shared" si="7"/>
        <v>0</v>
      </c>
    </row>
    <row r="47" spans="2:11">
      <c r="B47" s="147" t="s">
        <v>91</v>
      </c>
      <c r="C47">
        <v>0</v>
      </c>
      <c r="E47">
        <f>IF(C47=1,0,0)</f>
        <v>0</v>
      </c>
      <c r="F47">
        <f>IF(C47=2,0,0)</f>
        <v>0</v>
      </c>
      <c r="K47">
        <f t="shared" si="7"/>
        <v>0</v>
      </c>
    </row>
    <row r="48" spans="2:11">
      <c r="B48" s="147" t="s">
        <v>91</v>
      </c>
      <c r="C48">
        <v>0</v>
      </c>
      <c r="E48">
        <f t="shared" ref="E48" si="10">IF(C48=1,1,0)</f>
        <v>0</v>
      </c>
      <c r="F48">
        <f>IF(C48=2,0,0)</f>
        <v>0</v>
      </c>
      <c r="K48">
        <f t="shared" ref="K48" si="11">SUM(E48:F48)</f>
        <v>0</v>
      </c>
    </row>
    <row r="49" spans="2:11">
      <c r="B49" s="147" t="s">
        <v>91</v>
      </c>
      <c r="C49">
        <v>0</v>
      </c>
      <c r="E49">
        <f>IF(C49=1,0,0)</f>
        <v>0</v>
      </c>
      <c r="F49">
        <f>IF(C49=2,0,0)</f>
        <v>0</v>
      </c>
      <c r="G49">
        <f>IF(C49=3,1,0)</f>
        <v>0</v>
      </c>
      <c r="H49">
        <f>IF(C49=4,2,0)</f>
        <v>0</v>
      </c>
      <c r="K49">
        <f>SUM(E49:H49)</f>
        <v>0</v>
      </c>
    </row>
    <row r="50" spans="2:11">
      <c r="B50" s="147" t="s">
        <v>92</v>
      </c>
      <c r="C50">
        <v>0</v>
      </c>
      <c r="E50">
        <f>IF(C50=1,2,0)</f>
        <v>0</v>
      </c>
      <c r="F50">
        <f>IF(C50=2,0,0)</f>
        <v>0</v>
      </c>
      <c r="K50">
        <f t="shared" ref="K50" si="12">SUM(E50:F50)</f>
        <v>0</v>
      </c>
    </row>
    <row r="53" spans="2:11">
      <c r="B53" s="147" t="s">
        <v>102</v>
      </c>
      <c r="C53">
        <v>0</v>
      </c>
      <c r="E53">
        <f>IF(C53=1,2,0)</f>
        <v>0</v>
      </c>
      <c r="F53">
        <f>IF(C53=2,0,0)</f>
        <v>0</v>
      </c>
      <c r="K53">
        <f t="shared" ref="K53:K55" si="13">SUM(E53:F53)</f>
        <v>0</v>
      </c>
    </row>
    <row r="54" spans="2:11">
      <c r="B54" s="147" t="s">
        <v>102</v>
      </c>
      <c r="C54">
        <v>0</v>
      </c>
      <c r="E54">
        <f t="shared" ref="E54:E55" si="14">IF(C54=1,1,0)</f>
        <v>0</v>
      </c>
      <c r="F54">
        <f>IF(C54=2,0,0)</f>
        <v>0</v>
      </c>
      <c r="K54">
        <f t="shared" si="13"/>
        <v>0</v>
      </c>
    </row>
    <row r="55" spans="2:11">
      <c r="B55" s="147" t="s">
        <v>102</v>
      </c>
      <c r="C55">
        <v>0</v>
      </c>
      <c r="E55">
        <f t="shared" si="14"/>
        <v>0</v>
      </c>
      <c r="F55">
        <f>IF(C55=2,0,0)</f>
        <v>0</v>
      </c>
      <c r="K55">
        <f t="shared" si="13"/>
        <v>0</v>
      </c>
    </row>
    <row r="58" spans="2:11">
      <c r="B58" s="147" t="s">
        <v>53</v>
      </c>
      <c r="C58">
        <v>0</v>
      </c>
      <c r="E58">
        <f>IF(C58=1,2,0)</f>
        <v>0</v>
      </c>
      <c r="F58">
        <f>IF(C58=2,0,0)</f>
        <v>0</v>
      </c>
      <c r="K58">
        <f t="shared" ref="K58:K59" si="15">SUM(E58:F58)</f>
        <v>0</v>
      </c>
    </row>
    <row r="59" spans="2:11">
      <c r="B59" s="147" t="s">
        <v>53</v>
      </c>
      <c r="C59">
        <v>0</v>
      </c>
      <c r="E59">
        <f>IF(C59=1,2,0)</f>
        <v>0</v>
      </c>
      <c r="F59">
        <f>IF(C59=2,0,0)</f>
        <v>0</v>
      </c>
      <c r="K59">
        <f t="shared" si="15"/>
        <v>0</v>
      </c>
    </row>
    <row r="60" spans="2:11">
      <c r="B60" s="147" t="s">
        <v>23</v>
      </c>
      <c r="C60">
        <v>0</v>
      </c>
      <c r="E60">
        <f>IF(C60=1,0,0)</f>
        <v>0</v>
      </c>
      <c r="F60">
        <f>IF(C60=2,1,0)</f>
        <v>0</v>
      </c>
      <c r="G60">
        <f>IF(C60=3,1,0)</f>
        <v>0</v>
      </c>
      <c r="H60">
        <f>IF(C60=4,2,0)</f>
        <v>0</v>
      </c>
      <c r="K60">
        <f>SUM(E60:H60)</f>
        <v>0</v>
      </c>
    </row>
    <row r="61" spans="2:11">
      <c r="B61" s="147" t="s">
        <v>23</v>
      </c>
      <c r="C61">
        <v>0</v>
      </c>
      <c r="E61">
        <f t="shared" ref="E61" si="16">IF(C61=1,1,0)</f>
        <v>0</v>
      </c>
      <c r="F61">
        <f>IF(C61=2,0,0)</f>
        <v>0</v>
      </c>
      <c r="K61">
        <f t="shared" ref="K61" si="17">SUM(E61:F61)</f>
        <v>0</v>
      </c>
    </row>
    <row r="62" spans="2:11">
      <c r="B62" s="147" t="s">
        <v>23</v>
      </c>
      <c r="C62">
        <v>0</v>
      </c>
      <c r="E62">
        <f>IF(C62=1,0,0)</f>
        <v>0</v>
      </c>
      <c r="F62">
        <f>IF(C62=2,1,0)</f>
        <v>0</v>
      </c>
      <c r="G62">
        <f>IF(C62=3,2,0)</f>
        <v>0</v>
      </c>
      <c r="K62">
        <f>SUM(E62:G62)</f>
        <v>0</v>
      </c>
    </row>
    <row r="63" spans="2:11">
      <c r="B63" s="147" t="s">
        <v>24</v>
      </c>
      <c r="C63">
        <v>0</v>
      </c>
      <c r="E63">
        <f t="shared" ref="E63:E64" si="18">IF(C63=1,1,0)</f>
        <v>0</v>
      </c>
      <c r="F63">
        <f>IF(C63=2,0,0)</f>
        <v>0</v>
      </c>
      <c r="K63">
        <f t="shared" ref="K63:K64" si="19">SUM(E63:F63)</f>
        <v>0</v>
      </c>
    </row>
    <row r="64" spans="2:11">
      <c r="B64" s="147" t="s">
        <v>24</v>
      </c>
      <c r="C64">
        <v>0</v>
      </c>
      <c r="E64">
        <f t="shared" si="18"/>
        <v>0</v>
      </c>
      <c r="F64">
        <f>IF(C64=2,0,0)</f>
        <v>0</v>
      </c>
      <c r="K64">
        <f t="shared" si="19"/>
        <v>0</v>
      </c>
    </row>
    <row r="66" spans="2:11">
      <c r="B66" s="147" t="s">
        <v>55</v>
      </c>
      <c r="C66">
        <v>0</v>
      </c>
      <c r="E66">
        <f>IF(C66=1,2,0)</f>
        <v>0</v>
      </c>
      <c r="F66">
        <f t="shared" ref="F66:F73" si="20">IF(C66=2,0,0)</f>
        <v>0</v>
      </c>
      <c r="K66">
        <f t="shared" ref="K66:K69" si="21">SUM(E66:F66)</f>
        <v>0</v>
      </c>
    </row>
    <row r="67" spans="2:11">
      <c r="B67" s="147" t="s">
        <v>55</v>
      </c>
      <c r="C67">
        <v>0</v>
      </c>
      <c r="E67">
        <f>IF(C67=1,2,0)</f>
        <v>0</v>
      </c>
      <c r="F67">
        <f t="shared" si="20"/>
        <v>0</v>
      </c>
      <c r="K67">
        <f t="shared" si="21"/>
        <v>0</v>
      </c>
    </row>
    <row r="68" spans="2:11">
      <c r="B68" s="147" t="s">
        <v>56</v>
      </c>
      <c r="C68">
        <v>0</v>
      </c>
      <c r="E68">
        <f>IF(C68=1,2,0)</f>
        <v>0</v>
      </c>
      <c r="F68">
        <f t="shared" si="20"/>
        <v>0</v>
      </c>
      <c r="K68">
        <f t="shared" si="21"/>
        <v>0</v>
      </c>
    </row>
    <row r="69" spans="2:11">
      <c r="B69" s="147" t="s">
        <v>56</v>
      </c>
      <c r="C69">
        <v>0</v>
      </c>
      <c r="E69">
        <f t="shared" ref="E69" si="22">IF(C69=1,1,0)</f>
        <v>0</v>
      </c>
      <c r="F69">
        <f t="shared" si="20"/>
        <v>0</v>
      </c>
      <c r="K69">
        <f t="shared" si="21"/>
        <v>0</v>
      </c>
    </row>
    <row r="70" spans="2:11">
      <c r="B70" s="147" t="s">
        <v>97</v>
      </c>
      <c r="C70">
        <v>0</v>
      </c>
      <c r="E70">
        <f>IF(C70=1,2,0)</f>
        <v>0</v>
      </c>
      <c r="F70">
        <f t="shared" si="20"/>
        <v>0</v>
      </c>
      <c r="K70">
        <f t="shared" ref="K70" si="23">SUM(E70:F70)</f>
        <v>0</v>
      </c>
    </row>
    <row r="71" spans="2:11">
      <c r="B71" s="147" t="s">
        <v>97</v>
      </c>
      <c r="C71">
        <v>0</v>
      </c>
      <c r="E71">
        <f>IF(C71=1,2,0)</f>
        <v>0</v>
      </c>
      <c r="F71">
        <f t="shared" si="20"/>
        <v>0</v>
      </c>
      <c r="K71">
        <f t="shared" ref="K71:K73" si="24">SUM(E71:F71)</f>
        <v>0</v>
      </c>
    </row>
    <row r="72" spans="2:11">
      <c r="B72" s="147" t="s">
        <v>104</v>
      </c>
      <c r="C72">
        <v>0</v>
      </c>
      <c r="E72">
        <f t="shared" ref="E72:E73" si="25">IF(C72=1,1,0)</f>
        <v>0</v>
      </c>
      <c r="F72">
        <f t="shared" si="20"/>
        <v>0</v>
      </c>
      <c r="K72">
        <f t="shared" si="24"/>
        <v>0</v>
      </c>
    </row>
    <row r="73" spans="2:11">
      <c r="B73" s="147" t="s">
        <v>105</v>
      </c>
      <c r="C73">
        <v>0</v>
      </c>
      <c r="E73">
        <f t="shared" si="25"/>
        <v>0</v>
      </c>
      <c r="F73">
        <f t="shared" si="20"/>
        <v>0</v>
      </c>
      <c r="K73">
        <f t="shared" si="24"/>
        <v>0</v>
      </c>
    </row>
    <row r="74" spans="2:11">
      <c r="B74" s="147" t="s">
        <v>105</v>
      </c>
      <c r="C74">
        <v>0</v>
      </c>
      <c r="E74">
        <f>IF(C74=1,0,0)</f>
        <v>0</v>
      </c>
      <c r="F74">
        <f>IF(C74=2,1,0)</f>
        <v>0</v>
      </c>
      <c r="G74">
        <f>IF(C74=3,3,0)</f>
        <v>0</v>
      </c>
      <c r="K74">
        <f>SUM(E74:G74)</f>
        <v>0</v>
      </c>
    </row>
    <row r="75" spans="2:11">
      <c r="B75" s="147" t="s">
        <v>89</v>
      </c>
      <c r="C75">
        <v>0</v>
      </c>
      <c r="E75">
        <f>IF(C75=1,0,0)</f>
        <v>0</v>
      </c>
      <c r="F75">
        <f t="shared" ref="F75:F85" si="26">IF(C75=2,0,0)</f>
        <v>0</v>
      </c>
      <c r="K75">
        <f t="shared" ref="K75:K78" si="27">SUM(E75:F75)</f>
        <v>0</v>
      </c>
    </row>
    <row r="76" spans="2:11">
      <c r="B76" s="147" t="s">
        <v>89</v>
      </c>
      <c r="C76">
        <v>0</v>
      </c>
      <c r="E76">
        <f t="shared" ref="E76:E77" si="28">IF(C76=1,1,0)</f>
        <v>0</v>
      </c>
      <c r="F76">
        <f t="shared" si="26"/>
        <v>0</v>
      </c>
      <c r="K76">
        <f t="shared" si="27"/>
        <v>0</v>
      </c>
    </row>
    <row r="77" spans="2:11">
      <c r="B77" s="147" t="s">
        <v>54</v>
      </c>
      <c r="C77">
        <v>0</v>
      </c>
      <c r="E77">
        <f t="shared" si="28"/>
        <v>0</v>
      </c>
      <c r="F77">
        <f t="shared" si="26"/>
        <v>0</v>
      </c>
      <c r="K77">
        <f t="shared" si="27"/>
        <v>0</v>
      </c>
    </row>
    <row r="78" spans="2:11">
      <c r="B78" s="147" t="s">
        <v>94</v>
      </c>
      <c r="C78">
        <v>0</v>
      </c>
      <c r="E78">
        <f>IF(C78=1,2,0)</f>
        <v>0</v>
      </c>
      <c r="F78">
        <f t="shared" si="26"/>
        <v>0</v>
      </c>
      <c r="K78">
        <f t="shared" si="27"/>
        <v>0</v>
      </c>
    </row>
    <row r="79" spans="2:11">
      <c r="B79" s="147" t="s">
        <v>95</v>
      </c>
      <c r="C79">
        <v>0</v>
      </c>
      <c r="E79">
        <f t="shared" ref="E79" si="29">IF(C79=1,1,0)</f>
        <v>0</v>
      </c>
      <c r="F79">
        <f t="shared" si="26"/>
        <v>0</v>
      </c>
      <c r="K79">
        <f t="shared" ref="K79" si="30">SUM(E79:F79)</f>
        <v>0</v>
      </c>
    </row>
    <row r="80" spans="2:11">
      <c r="B80" s="147" t="s">
        <v>95</v>
      </c>
      <c r="C80">
        <v>0</v>
      </c>
      <c r="E80">
        <f>IF(C80=1,2,0)</f>
        <v>0</v>
      </c>
      <c r="F80">
        <f t="shared" si="26"/>
        <v>0</v>
      </c>
      <c r="K80">
        <f t="shared" ref="K80:K82" si="31">SUM(E80:F80)</f>
        <v>0</v>
      </c>
    </row>
    <row r="81" spans="2:11">
      <c r="B81" s="147" t="s">
        <v>95</v>
      </c>
      <c r="C81">
        <v>0</v>
      </c>
      <c r="E81">
        <f t="shared" ref="E81:E82" si="32">IF(C81=1,1,0)</f>
        <v>0</v>
      </c>
      <c r="F81">
        <f t="shared" si="26"/>
        <v>0</v>
      </c>
      <c r="K81">
        <f t="shared" si="31"/>
        <v>0</v>
      </c>
    </row>
    <row r="82" spans="2:11">
      <c r="B82" s="147" t="s">
        <v>95</v>
      </c>
      <c r="C82">
        <v>0</v>
      </c>
      <c r="E82">
        <f t="shared" si="32"/>
        <v>0</v>
      </c>
      <c r="F82">
        <f t="shared" si="26"/>
        <v>0</v>
      </c>
      <c r="K82">
        <f t="shared" si="31"/>
        <v>0</v>
      </c>
    </row>
    <row r="83" spans="2:11">
      <c r="B83" s="147" t="s">
        <v>96</v>
      </c>
      <c r="C83">
        <v>0</v>
      </c>
      <c r="E83">
        <f>IF(C83=1,0,0)</f>
        <v>0</v>
      </c>
      <c r="F83">
        <f t="shared" si="26"/>
        <v>0</v>
      </c>
      <c r="G83">
        <f>IF(C83=3,0,0)</f>
        <v>0</v>
      </c>
      <c r="H83">
        <f>IF(C83=4,2,0)</f>
        <v>0</v>
      </c>
      <c r="K83">
        <f>SUM(E83:H83)</f>
        <v>0</v>
      </c>
    </row>
    <row r="84" spans="2:11">
      <c r="B84" s="147" t="s">
        <v>159</v>
      </c>
      <c r="C84">
        <v>0</v>
      </c>
      <c r="E84">
        <f>IF(C84=1,2,0)</f>
        <v>0</v>
      </c>
      <c r="F84">
        <f t="shared" si="26"/>
        <v>0</v>
      </c>
      <c r="K84">
        <f t="shared" ref="K84:K85" si="33">SUM(E84:F84)</f>
        <v>0</v>
      </c>
    </row>
    <row r="85" spans="2:11">
      <c r="B85" s="147" t="s">
        <v>68</v>
      </c>
      <c r="C85">
        <v>0</v>
      </c>
      <c r="E85">
        <f>IF(C85=1,2,0)</f>
        <v>0</v>
      </c>
      <c r="F85">
        <f t="shared" si="26"/>
        <v>0</v>
      </c>
      <c r="K85">
        <f t="shared" si="33"/>
        <v>0</v>
      </c>
    </row>
    <row r="88" spans="2:11">
      <c r="B88" s="147" t="s">
        <v>162</v>
      </c>
      <c r="C88">
        <v>0</v>
      </c>
      <c r="E88">
        <f>IF(C88=1,2,0)</f>
        <v>0</v>
      </c>
      <c r="F88">
        <f>IF(C88=2,0,0)</f>
        <v>0</v>
      </c>
      <c r="K88">
        <f t="shared" ref="K88:K89" si="34">SUM(E88:F88)</f>
        <v>0</v>
      </c>
    </row>
    <row r="89" spans="2:11">
      <c r="B89" s="147" t="s">
        <v>164</v>
      </c>
      <c r="C89">
        <v>0</v>
      </c>
      <c r="E89">
        <f>IF(C89=1,2,0)</f>
        <v>0</v>
      </c>
      <c r="F89">
        <f>IF(C89=2,0,0)</f>
        <v>0</v>
      </c>
      <c r="K89">
        <f t="shared" si="34"/>
        <v>0</v>
      </c>
    </row>
    <row r="90" spans="2:11">
      <c r="B90" s="147" t="s">
        <v>166</v>
      </c>
      <c r="C90">
        <v>0</v>
      </c>
      <c r="E90">
        <f>IF(C90=1,0,0)</f>
        <v>0</v>
      </c>
      <c r="F90">
        <f>IF(C90=2,1,0)</f>
        <v>0</v>
      </c>
      <c r="G90">
        <f>IF(C90=3,2,0)</f>
        <v>0</v>
      </c>
      <c r="K90">
        <f>SUM(E90:G90)</f>
        <v>0</v>
      </c>
    </row>
    <row r="92" spans="2:11">
      <c r="B92" s="147" t="s">
        <v>169</v>
      </c>
      <c r="C92">
        <v>0</v>
      </c>
      <c r="E92">
        <f>IF(C92=1,2,0)</f>
        <v>0</v>
      </c>
      <c r="F92">
        <f>IF(C92=2,0,0)</f>
        <v>0</v>
      </c>
      <c r="K92">
        <f t="shared" ref="K92" si="35">SUM(E92:F92)</f>
        <v>0</v>
      </c>
    </row>
    <row r="94" spans="2:11">
      <c r="J94" t="s">
        <v>67</v>
      </c>
      <c r="K94">
        <f>SUM(K4:K92)</f>
        <v>0</v>
      </c>
    </row>
  </sheetData>
  <mergeCells count="1">
    <mergeCell ref="E1:H1"/>
  </mergeCells>
  <phoneticPr fontId="1" type="noConversion"/>
  <pageMargins left="0.75" right="0.75" top="1" bottom="1" header="0.5" footer="0.5"/>
  <ignoredErrors>
    <ignoredError sqref="K6 E49 K49 F60 E69 E74:F74 K74 E80 E78" formula="1"/>
    <ignoredError sqref="K94" emptyCellReference="1"/>
  </ignoredError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Orientation</vt:lpstr>
      <vt:lpstr>I. Summary Information</vt:lpstr>
      <vt:lpstr>II. Minimum Requirements</vt:lpstr>
      <vt:lpstr>III. Improvement Requirements</vt:lpstr>
      <vt:lpstr>Min Reqts &amp; Scores</vt:lpstr>
    </vt:vector>
  </TitlesOfParts>
  <Company>Better Cotton Initiative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Petit</dc:creator>
  <cp:lastModifiedBy>Nicolas Petit</cp:lastModifiedBy>
  <cp:lastPrinted>2013-10-11T08:23:49Z</cp:lastPrinted>
  <dcterms:created xsi:type="dcterms:W3CDTF">2013-08-17T12:10:54Z</dcterms:created>
  <dcterms:modified xsi:type="dcterms:W3CDTF">2013-10-18T11:55:42Z</dcterms:modified>
</cp:coreProperties>
</file>