
<file path=[Content_Types].xml><?xml version="1.0" encoding="utf-8"?>
<Types xmlns="http://schemas.openxmlformats.org/package/2006/content-types">
  <Override PartName="/xl/ctrlProps/ctrlProp221.xml" ContentType="application/vnd.ms-excel.controlproperties+xml"/>
  <Override PartName="/xl/ctrlProps/ctrlProp108.xml" ContentType="application/vnd.ms-excel.controlproperties+xml"/>
  <Override PartName="/xl/ctrlProps/ctrlProp49.xml" ContentType="application/vnd.ms-excel.controlproperties+xml"/>
  <Override PartName="/xl/ctrlProps/ctrlProp263.xml" ContentType="application/vnd.ms-excel.controlproperties+xml"/>
  <Override PartName="/xl/worksheets/sheet1.xml" ContentType="application/vnd.openxmlformats-officedocument.spreadsheetml.worksheet+xml"/>
  <Override PartName="/xl/ctrlProps/ctrlProp257.xml" ContentType="application/vnd.ms-excel.controlproperties+xml"/>
  <Override PartName="/xl/ctrlProps/ctrlProp27.xml" ContentType="application/vnd.ms-excel.controlproperties+xml"/>
  <Override PartName="/xl/ctrlProps/ctrlProp241.xml" ContentType="application/vnd.ms-excel.controlproperties+xml"/>
  <Override PartName="/xl/ctrlProps/ctrlProp128.xml" ContentType="application/vnd.ms-excel.controlproperties+xml"/>
  <Override PartName="/xl/ctrlProps/ctrlProp82.xml" ContentType="application/vnd.ms-excel.controlproperties+xml"/>
  <Override PartName="/xl/ctrlProps/ctrlProp69.xml" ContentType="application/vnd.ms-excel.controlproperties+xml"/>
  <Override PartName="/xl/ctrlProps/ctrlProp106.xml" ContentType="application/vnd.ms-excel.controlproperties+xml"/>
  <Override PartName="/xl/ctrlProps/ctrlProp47.xml" ContentType="application/vnd.ms-excel.controlproperties+xml"/>
  <Override PartName="/xl/ctrlProps/ctrlProp261.xml" ContentType="application/vnd.ms-excel.controlproperties+xml"/>
  <Override PartName="/xl/ctrlProps/ctrlProp60.xml" ContentType="application/vnd.ms-excel.controlproperties+xml"/>
  <Override PartName="/xl/ctrlProps/ctrlProp8.xml" ContentType="application/vnd.ms-excel.controlproperties+xml"/>
  <Override PartName="/xl/ctrlProps/ctrlProp255.xml" ContentType="application/vnd.ms-excel.controlproperties+xml"/>
  <Override PartName="/xl/ctrlProps/ctrlProp148.xml" ContentType="application/vnd.ms-excel.controlproperties+xml"/>
  <Override PartName="/xl/ctrlProps/ctrlProp89.xml" ContentType="application/vnd.ms-excel.controlproperties+xml"/>
  <Override PartName="/xl/ctrlProps/ctrlProp25.xml" ContentType="application/vnd.ms-excel.controlproperties+xml"/>
  <Default Extension="xml" ContentType="application/xml"/>
  <Override PartName="/xl/ctrlProps/ctrlProp19.xml" ContentType="application/vnd.ms-excel.controlproperties+xml"/>
  <Override PartName="/xl/ctrlProps/ctrlProp233.xml" ContentType="application/vnd.ms-excel.controlproperties+xml"/>
  <Override PartName="/xl/ctrlProps/ctrlProp126.xml" ContentType="application/vnd.ms-excel.controlproperties+xml"/>
  <Override PartName="/xl/ctrlProps/ctrlProp80.xml" ContentType="application/vnd.ms-excel.controlproperties+xml"/>
  <Override PartName="/xl/ctrlProps/ctrlProp67.xml" ContentType="application/vnd.ms-excel.controlproperties+xml"/>
  <Override PartName="/xl/sharedStrings.xml" ContentType="application/vnd.openxmlformats-officedocument.spreadsheetml.sharedStrings+xml"/>
  <Override PartName="/xl/worksheets/sheet6.xml" ContentType="application/vnd.openxmlformats-officedocument.spreadsheetml.worksheet+xml"/>
  <Override PartName="/xl/workbook.xml" ContentType="application/vnd.openxmlformats-officedocument.spreadsheetml.sheet.main+xml"/>
  <Override PartName="/xl/ctrlProps/ctrlProp168.xml" ContentType="application/vnd.ms-excel.controlproperties+xml"/>
  <Override PartName="/xl/ctrlProps/ctrlProp181.xml" ContentType="application/vnd.ms-excel.controlproperties+xml"/>
  <Override PartName="/xl/ctrlProps/ctrlProp45.xml" ContentType="application/vnd.ms-excel.controlproperties+xml"/>
  <Override PartName="/xl/ctrlProps/ctrlProp104.xml" ContentType="application/vnd.ms-excel.controlproperties+xml"/>
  <Override PartName="/xl/ctrlProps/ctrlProp6.xml" ContentType="application/vnd.ms-excel.controlproperties+xml"/>
  <Override PartName="/xl/ctrlProps/ctrlProp39.xml" ContentType="application/vnd.ms-excel.controlproperties+xml"/>
  <Override PartName="/xl/ctrlProps/ctrlProp253.xml" ContentType="application/vnd.ms-excel.controlproperties+xml"/>
  <Override PartName="/xl/ctrlProps/ctrlProp146.xml" ContentType="application/vnd.ms-excel.controlproperties+xml"/>
  <Override PartName="/xl/ctrlProps/ctrlProp87.xml" ContentType="application/vnd.ms-excel.controlproperties+xml"/>
  <Override PartName="/xl/ctrlProps/ctrlProp23.xml" ContentType="application/vnd.ms-excel.controlproperties+xml"/>
  <Override PartName="/xl/theme/theme1.xml" ContentType="application/vnd.openxmlformats-officedocument.theme+xml"/>
  <Override PartName="/xl/ctrlProps/ctrlProp188.xml" ContentType="application/vnd.ms-excel.controlproperties+xml"/>
  <Override PartName="/xl/ctrlProps/ctrlProp218.xml" ContentType="application/vnd.ms-excel.controlproperties+xml"/>
  <Override PartName="/xl/ctrlProps/ctrlProp231.xml" ContentType="application/vnd.ms-excel.controlproperties+xml"/>
  <Override PartName="/xl/ctrlProps/ctrlProp17.xml" ContentType="application/vnd.ms-excel.controlproperties+xml"/>
  <Override PartName="/xl/ctrlProps/ctrlProp65.xml" ContentType="application/vnd.ms-excel.controlproperties+xml"/>
  <Override PartName="/xl/ctrlProps/ctrlProp124.xml" ContentType="application/vnd.ms-excel.controlproperties+xml"/>
  <Default Extension="jpeg" ContentType="image/jpeg"/>
  <Override PartName="/xl/worksheets/sheet4.xml" ContentType="application/vnd.openxmlformats-officedocument.spreadsheetml.worksheet+xml"/>
  <Override PartName="/xl/ctrlProps/ctrlProp59.xml" ContentType="application/vnd.ms-excel.controlproperties+xml"/>
  <Override PartName="/xl/styles.xml" ContentType="application/vnd.openxmlformats-officedocument.spreadsheetml.styles+xml"/>
  <Override PartName="/xl/ctrlProps/ctrlProp166.xml" ContentType="application/vnd.ms-excel.controlproperties+xml"/>
  <Override PartName="/xl/ctrlProps/ctrlProp43.xml" ContentType="application/vnd.ms-excel.controlproperties+xml"/>
  <Override PartName="/xl/ctrlProps/ctrlProp102.xml" ContentType="application/vnd.ms-excel.controlproperties+xml"/>
  <Override PartName="/xl/ctrlProps/ctrlProp4.xml" ContentType="application/vnd.ms-excel.controlproperties+xml"/>
  <Override PartName="/xl/ctrlProps/ctrlProp37.xml" ContentType="application/vnd.ms-excel.controlproperties+xml"/>
  <Override PartName="/xl/ctrlProps/ctrlProp238.xml" ContentType="application/vnd.ms-excel.controlproperties+xml"/>
  <Override PartName="/xl/ctrlProps/ctrlProp251.xml" ContentType="application/vnd.ms-excel.controlproperties+xml"/>
  <Override PartName="/docProps/app.xml" ContentType="application/vnd.openxmlformats-officedocument.extended-properties+xml"/>
  <Override PartName="/xl/ctrlProps/ctrlProp144.xml" ContentType="application/vnd.ms-excel.controlproperties+xml"/>
  <Override PartName="/xl/ctrlProps/ctrlProp21.xml" ContentType="application/vnd.ms-excel.controlproperties+xml"/>
  <Override PartName="/xl/ctrlProps/ctrlProp79.xml" ContentType="application/vnd.ms-excel.controlproperties+xml"/>
  <Override PartName="/xl/ctrlProps/ctrlProp138.xml" ContentType="application/vnd.ms-excel.controlproperties+xml"/>
  <Override PartName="/xl/ctrlProps/ctrlProp15.xml" ContentType="application/vnd.ms-excel.controlproperties+xml"/>
  <Override PartName="/xl/ctrlProps/ctrlProp216.xml" ContentType="application/vnd.ms-excel.controlproperties+xml"/>
  <Override PartName="/xl/ctrlProps/ctrlProp186.xml" ContentType="application/vnd.ms-excel.controlproperties+xml"/>
  <Override PartName="/xl/ctrlProps/ctrlProp122.xml" ContentType="application/vnd.ms-excel.controlproperties+xml"/>
  <Override PartName="/xl/ctrlProps/ctrlProp63.xml" ContentType="application/vnd.ms-excel.controlproperties+xml"/>
  <Override PartName="/xl/ctrlProps/ctrlProp116.xml" ContentType="application/vnd.ms-excel.controlproperties+xml"/>
  <Override PartName="/xl/ctrlProps/ctrlProp57.xml" ContentType="application/vnd.ms-excel.controlproperties+xml"/>
  <Override PartName="/xl/ctrlProps/ctrlProp164.xml" ContentType="application/vnd.ms-excel.controlproperties+xml"/>
  <Override PartName="/xl/ctrlProps/ctrlProp41.xml" ContentType="application/vnd.ms-excel.controlproperties+xml"/>
  <Override PartName="/xl/ctrlProps/ctrlProp15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2.xml" ContentType="application/vnd.ms-excel.controlproperties+xml"/>
  <Override PartName="/xl/ctrlProps/ctrlProp35.xml" ContentType="application/vnd.ms-excel.controlproperties+xml"/>
  <Override PartName="/xl/ctrlProps/ctrlProp236.xml" ContentType="application/vnd.ms-excel.controlproperties+xml"/>
  <Override PartName="/xl/ctrlProps/ctrlProp142.xml" ContentType="application/vnd.ms-excel.controlproperties+xml"/>
  <Override PartName="/xl/ctrlProps/ctrlProp77.xml" ContentType="application/vnd.ms-excel.controlproperties+xml"/>
  <Override PartName="/xl/ctrlProps/ctrlProp136.xml" ContentType="application/vnd.ms-excel.controlproperties+xml"/>
  <Override PartName="/xl/ctrlProps/ctrlProp13.xml" ContentType="application/vnd.ms-excel.controlproperties+xml"/>
  <Override PartName="/xl/ctrlProps/ctrlProp184.xml" ContentType="application/vnd.ms-excel.controlproperties+xml"/>
  <Override PartName="/xl/ctrlProps/ctrlProp214.xml" ContentType="application/vnd.ms-excel.controlproperties+xml"/>
  <Override PartName="/xl/ctrlProps/ctrlProp120.xml" ContentType="application/vnd.ms-excel.controlproperties+xml"/>
  <Override PartName="/xl/ctrlProps/ctrlProp61.xml" ContentType="application/vnd.ms-excel.controlproperties+xml"/>
  <Override PartName="/xl/ctrlProps/ctrlProp208.xml" ContentType="application/vnd.ms-excel.controlproperties+xml"/>
  <Override PartName="/xl/ctrlProps/ctrlProp178.xml" ContentType="application/vnd.ms-excel.controlproperties+xml"/>
  <Override PartName="/xl/ctrlProps/ctrlProp114.xml" ContentType="application/vnd.ms-excel.controlproperties+xml"/>
  <Override PartName="/xl/ctrlProps/ctrlProp55.xml" ContentType="application/vnd.ms-excel.controlproperties+xml"/>
  <Override PartName="/xl/ctrlProps/ctrlProp162.xml" ContentType="application/vnd.ms-excel.controlproperties+xml"/>
  <Override PartName="/xl/ctrlProps/ctrlProp156.xml" ContentType="application/vnd.ms-excel.controlproperties+xml"/>
  <Override PartName="/xl/ctrlProps/ctrlProp97.xml" ContentType="application/vnd.ms-excel.controlproperties+xml"/>
  <Override PartName="/xl/ctrlProps/ctrlProp33.xml" ContentType="application/vnd.ms-excel.controlproperties+xml"/>
  <Override PartName="/xl/ctrlProps/ctrlProp140.xml" ContentType="application/vnd.ms-excel.controlproperties+xml"/>
  <Override PartName="/xl/ctrlProps/ctrlProp198.xml" ContentType="application/vnd.ms-excel.controlproperties+xml"/>
  <Override PartName="/xl/ctrlProps/ctrlProp228.xml" ContentType="application/vnd.ms-excel.controlproperties+xml"/>
  <Override PartName="/xl/ctrlProps/ctrlProp134.xml" ContentType="application/vnd.ms-excel.controlproperties+xml"/>
  <Override PartName="/xl/ctrlProps/ctrlProp75.xml" ContentType="application/vnd.ms-excel.controlproperties+xml"/>
  <Override PartName="/xl/ctrlProps/ctrlProp182.xml" ContentType="application/vnd.ms-excel.controlproperties+xml"/>
  <Override PartName="/xl/ctrlProps/ctrlProp212.xml" ContentType="application/vnd.ms-excel.controlproperties+xml"/>
  <Override PartName="/xl/ctrlProps/ctrlProp11.xml" ContentType="application/vnd.ms-excel.controlproperties+xml"/>
  <Override PartName="/xl/ctrlProps/ctrlProp176.xml" ContentType="application/vnd.ms-excel.controlproperties+xml"/>
  <Override PartName="/xl/ctrlProps/ctrlProp206.xml" ContentType="application/vnd.ms-excel.controlproperties+xml"/>
  <Override PartName="/xl/ctrlProps/ctrlProp112.xml" ContentType="application/vnd.ms-excel.controlproperties+xml"/>
  <Override PartName="/xl/ctrlProps/ctrlProp53.xml" ContentType="application/vnd.ms-excel.controlproperties+xml"/>
  <Override PartName="/xl/ctrlProps/ctrlProp160.xml" ContentType="application/vnd.ms-excel.controlproperties+xml"/>
  <Override PartName="/xl/ctrlProps/ctrlProp248.xml" ContentType="application/vnd.ms-excel.controlproperties+xml"/>
  <Override PartName="/xl/ctrlProps/ctrlProp154.xml" ContentType="application/vnd.ms-excel.controlproperties+xml"/>
  <Override PartName="/xl/ctrlProps/ctrlProp95.xml" ContentType="application/vnd.ms-excel.controlproperties+xml"/>
  <Override PartName="/xl/ctrlProps/ctrlProp31.xml" ContentType="application/vnd.ms-excel.controlproperties+xml"/>
  <Override PartName="/xl/ctrlProps/ctrlProp196.xml" ContentType="application/vnd.ms-excel.controlproperties+xml"/>
  <Override PartName="/xl/ctrlProps/ctrlProp226.xml" ContentType="application/vnd.ms-excel.controlproperties+xml"/>
  <Override PartName="/xl/ctrlProps/ctrlProp119.xml" ContentType="application/vnd.ms-excel.controlproperties+xml"/>
  <Override PartName="/xl/ctrlProps/ctrlProp132.xml" ContentType="application/vnd.ms-excel.controlproperties+xml"/>
  <Override PartName="/xl/ctrlProps/ctrlProp73.xml" ContentType="application/vnd.ms-excel.controlproperties+xml"/>
  <Override PartName="/xl/ctrlProps/ctrlProp174.xml" ContentType="application/vnd.ms-excel.controlproperties+xml"/>
  <Override PartName="/xl/ctrlProps/ctrlProp204.xml" ContentType="application/vnd.ms-excel.controlproperties+xml"/>
  <Override PartName="/xl/ctrlProps/ctrlProp51.xml" ContentType="application/vnd.ms-excel.controlproperties+xml"/>
  <Override PartName="/xl/ctrlProps/ctrlProp110.xml" ContentType="application/vnd.ms-excel.controlproperties+xml"/>
  <Override PartName="/xl/ctrlProps/ctrlProp246.xml" ContentType="application/vnd.ms-excel.controlproperties+xml"/>
  <Override PartName="/xl/ctrlProps/ctrlProp152.xml" ContentType="application/vnd.ms-excel.controlproperties+xml"/>
  <Override PartName="/xl/ctrlProps/ctrlProp93.xml" ContentType="application/vnd.ms-excel.controlproperties+xml"/>
  <Override PartName="/xl/ctrlProps/ctrlProp194.xml" ContentType="application/vnd.ms-excel.controlproperties+xml"/>
  <Override PartName="/xl/ctrlProps/ctrlProp224.xml" ContentType="application/vnd.ms-excel.controlproperties+xml"/>
  <Override PartName="/xl/ctrlProps/ctrlProp117.xml" ContentType="application/vnd.ms-excel.controlproperties+xml"/>
  <Override PartName="/xl/ctrlProps/ctrlProp130.xml" ContentType="application/vnd.ms-excel.controlproperties+xml"/>
  <Override PartName="/xl/ctrlProps/ctrlProp71.xml" ContentType="application/vnd.ms-excel.controlproperties+xml"/>
  <Override PartName="/docProps/core.xml" ContentType="application/vnd.openxmlformats-package.core-properties+xml"/>
  <Override PartName="/xl/ctrlProps/ctrlProp172.xml" ContentType="application/vnd.ms-excel.controlproperties+xml"/>
  <Override PartName="/xl/ctrlProps/ctrlProp202.xml" ContentType="application/vnd.ms-excel.controlproperties+xml"/>
  <Override PartName="/xl/ctrlProps/ctrlProp244.xml" ContentType="application/vnd.ms-excel.controlproperties+xml"/>
  <Override PartName="/xl/ctrlProps/ctrlProp150.xml" ContentType="application/vnd.ms-excel.controlproperties+xml"/>
  <Override PartName="/xl/ctrlProps/ctrlProp91.xml" ContentType="application/vnd.ms-excel.controlproperties+xml"/>
  <Override PartName="/xl/ctrlProps/ctrlProp85.xml" ContentType="application/vnd.ms-excel.controlproperties+xml"/>
  <Override PartName="/xl/ctrlProps/ctrlProp192.xml" ContentType="application/vnd.ms-excel.controlproperties+xml"/>
  <Override PartName="/xl/ctrlProps/ctrlProp222.xml" ContentType="application/vnd.ms-excel.controlproperties+xml"/>
  <Override PartName="/xl/ctrlProps/ctrlProp109.xml" ContentType="application/vnd.ms-excel.controlproperties+xml"/>
  <Override PartName="/xl/ctrlProps/ctrlProp264.xml" ContentType="application/vnd.ms-excel.controlproperties+xml"/>
  <Override PartName="/xl/worksheets/sheet2.xml" ContentType="application/vnd.openxmlformats-officedocument.spreadsheetml.worksheet+xml"/>
  <Override PartName="/xl/ctrlProps/ctrlProp170.xml" ContentType="application/vnd.ms-excel.controlproperties+xml"/>
  <Override PartName="/xl/ctrlProps/ctrlProp200.xml" ContentType="application/vnd.ms-excel.controlproperties+xml"/>
  <Override PartName="/xl/ctrlProps/ctrlProp258.xml" ContentType="application/vnd.ms-excel.controlproperties+xml"/>
  <Override PartName="/xl/ctrlProps/ctrlProp28.xml" ContentType="application/vnd.ms-excel.controlproperties+xml"/>
  <Override PartName="/xl/ctrlProps/ctrlProp242.xml" ContentType="application/vnd.ms-excel.controlproperties+xml"/>
  <Override PartName="/xl/ctrlProps/ctrlProp129.xml" ContentType="application/vnd.ms-excel.controlproperties+xml"/>
  <Override PartName="/xl/ctrlProps/ctrlProp83.xml" ContentType="application/vnd.ms-excel.controlproperties+xml"/>
  <Override PartName="/xl/ctrlProps/ctrlProp190.xml" ContentType="application/vnd.ms-excel.controlproperties+xml"/>
  <Override PartName="/xl/ctrlProps/ctrlProp220.xml" ContentType="application/vnd.ms-excel.controlproperties+xml"/>
  <Override PartName="/xl/ctrlProps/ctrlProp107.xml" ContentType="application/vnd.ms-excel.controlproperties+xml"/>
  <Override PartName="/xl/ctrlProps/ctrlProp48.xml" ContentType="application/vnd.ms-excel.controlproperties+xml"/>
  <Override PartName="/xl/ctrlProps/ctrlProp262.xml" ContentType="application/vnd.ms-excel.controlproperties+xml"/>
  <Override PartName="/xl/ctrlProps/ctrlProp9.xml" ContentType="application/vnd.ms-excel.controlproperties+xml"/>
  <Override PartName="/xl/ctrlProps/ctrlProp256.xml" ContentType="application/vnd.ms-excel.controlproperties+xml"/>
  <Override PartName="/xl/ctrlProps/ctrlProp149.xml" ContentType="application/vnd.ms-excel.controlproperties+xml"/>
  <Override PartName="/xl/ctrlProps/ctrlProp26.xml" ContentType="application/vnd.ms-excel.controlproperties+xml"/>
  <Override PartName="/xl/ctrlProps/ctrlProp240.xml" ContentType="application/vnd.ms-excel.controlproperties+xml"/>
  <Override PartName="/xl/ctrlProps/ctrlProp234.xml" ContentType="application/vnd.ms-excel.controlproperties+xml"/>
  <Override PartName="/xl/ctrlProps/ctrlProp127.xml" ContentType="application/vnd.ms-excel.controlproperties+xml"/>
  <Override PartName="/xl/ctrlProps/ctrlProp81.xml" ContentType="application/vnd.ms-excel.controlproperties+xml"/>
  <Override PartName="/xl/ctrlProps/ctrlProp68.xml" ContentType="application/vnd.ms-excel.controlproperties+xml"/>
  <Override PartName="/xl/ctrlProps/ctrlProp169.xml" ContentType="application/vnd.ms-excel.controlproperties+xml"/>
  <Override PartName="/xl/ctrlProps/ctrlProp46.xml" ContentType="application/vnd.ms-excel.controlproperties+xml"/>
  <Override PartName="/xl/ctrlProps/ctrlProp105.xml" ContentType="application/vnd.ms-excel.controlproperties+xml"/>
  <Override PartName="/xl/ctrlProps/ctrlProp260.xml" ContentType="application/vnd.ms-excel.controlproperties+xml"/>
  <Override PartName="/xl/ctrlProps/ctrlProp7.xml" ContentType="application/vnd.ms-excel.controlproperties+xml"/>
  <Override PartName="/xl/ctrlProps/ctrlProp254.xml" ContentType="application/vnd.ms-excel.controlproperties+xml"/>
  <Override PartName="/xl/ctrlProps/ctrlProp147.xml" ContentType="application/vnd.ms-excel.controlproperties+xml"/>
  <Override PartName="/xl/ctrlProps/ctrlProp88.xml" ContentType="application/vnd.ms-excel.controlproperties+xml"/>
  <Override PartName="/xl/ctrlProps/ctrlProp24.xml" ContentType="application/vnd.ms-excel.controlproperties+xml"/>
  <Override PartName="/xl/ctrlProps/ctrlProp189.xml" ContentType="application/vnd.ms-excel.controlproperties+xml"/>
  <Override PartName="/xl/ctrlProps/ctrlProp219.xml" ContentType="application/vnd.ms-excel.controlproperties+xml"/>
  <Override PartName="/xl/ctrlProps/ctrlProp232.xml" ContentType="application/vnd.ms-excel.controlproperties+xml"/>
  <Override PartName="/xl/ctrlProps/ctrlProp18.xml" ContentType="application/vnd.ms-excel.controlproperties+xml"/>
  <Override PartName="/xl/ctrlProps/ctrlProp125.xml" ContentType="application/vnd.ms-excel.controlproperties+xml"/>
  <Override PartName="/xl/ctrlProps/ctrlProp66.xml" ContentType="application/vnd.ms-excel.controlproperties+xml"/>
  <Override PartName="/xl/worksheets/sheet5.xml" ContentType="application/vnd.openxmlformats-officedocument.spreadsheetml.worksheet+xml"/>
  <Override PartName="/xl/ctrlProps/ctrlProp167.xml" ContentType="application/vnd.ms-excel.controlproperties+xml"/>
  <Override PartName="/xl/ctrlProps/ctrlProp180.xml" ContentType="application/vnd.ms-excel.controlproperties+xml"/>
  <Override PartName="/xl/ctrlProps/ctrlProp210.xml" ContentType="application/vnd.ms-excel.controlproperties+xml"/>
  <Override PartName="/xl/ctrlProps/ctrlProp44.xml" ContentType="application/vnd.ms-excel.controlproperties+xml"/>
  <Override PartName="/xl/ctrlProps/ctrlProp103.xml" ContentType="application/vnd.ms-excel.controlproperties+xml"/>
  <Override PartName="/xl/ctrlProps/ctrlProp5.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xl/ctrlProps/ctrlProp252.xml" ContentType="application/vnd.ms-excel.controlproperties+xml"/>
  <Override PartName="/xl/ctrlProps/ctrlProp239.xml" ContentType="application/vnd.ms-excel.controlproperties+xml"/>
  <Override PartName="/xl/ctrlProps/ctrlProp86.xml" ContentType="application/vnd.ms-excel.controlproperties+xml"/>
  <Override PartName="/xl/ctrlProps/ctrlProp145.xml" ContentType="application/vnd.ms-excel.controlproperties+xml"/>
  <Override PartName="/xl/ctrlProps/ctrlProp22.xml" ContentType="application/vnd.ms-excel.controlproperties+xml"/>
  <Override PartName="/xl/ctrlProps/ctrlProp139.xml" ContentType="application/vnd.ms-excel.controlproperties+xml"/>
  <Override PartName="/xl/ctrlProps/ctrlProp16.xml" ContentType="application/vnd.ms-excel.controlproperties+xml"/>
  <Override PartName="/xl/ctrlProps/ctrlProp217.xml" ContentType="application/vnd.ms-excel.controlproperties+xml"/>
  <Override PartName="/xl/ctrlProps/ctrlProp230.xml" ContentType="application/vnd.ms-excel.controlproperties+xml"/>
  <Override PartName="/xl/ctrlProps/ctrlProp187.xml" ContentType="application/vnd.ms-excel.controlproperties+xml"/>
  <Override PartName="/xl/ctrlProps/ctrlProp123.xml" ContentType="application/vnd.ms-excel.controlproperties+xml"/>
  <Override PartName="/xl/ctrlProps/ctrlProp64.xml" ContentType="application/vnd.ms-excel.controlproperties+xml"/>
  <Override PartName="/xl/worksheets/sheet3.xml" ContentType="application/vnd.openxmlformats-officedocument.spreadsheetml.worksheet+xml"/>
  <Override PartName="/xl/ctrlProps/ctrlProp58.xml" ContentType="application/vnd.ms-excel.controlproperties+xml"/>
  <Override PartName="/xl/ctrlProps/ctrlProp259.xml" ContentType="application/vnd.ms-excel.controlproperties+xml"/>
  <Override PartName="/xl/ctrlProps/ctrlProp165.xml" ContentType="application/vnd.ms-excel.controlproperties+xml"/>
  <Override PartName="/xl/ctrlProps/ctrlProp42.xml" ContentType="application/vnd.ms-excel.controlproperties+xml"/>
  <Override PartName="/xl/ctrlProps/ctrlProp159.xml" ContentType="application/vnd.ms-excel.controlproperties+xml"/>
  <Override PartName="/xl/ctrlProps/ctrlProp101.xml" ContentType="application/vnd.ms-excel.controlproperties+xml"/>
  <Override PartName="/xl/ctrlProps/ctrlProp3.xml" ContentType="application/vnd.ms-excel.controlproperties+xml"/>
  <Override PartName="/xl/ctrlProps/ctrlProp36.xml" ContentType="application/vnd.ms-excel.controlproperties+xml"/>
  <Override PartName="/xl/ctrlProps/ctrlProp237.xml" ContentType="application/vnd.ms-excel.controlproperties+xml"/>
  <Override PartName="/xl/ctrlProps/ctrlProp250.xml" ContentType="application/vnd.ms-excel.controlproperties+xml"/>
  <Override PartName="/xl/ctrlProps/ctrlProp143.xml" ContentType="application/vnd.ms-excel.controlproperties+xml"/>
  <Override PartName="/xl/ctrlProps/ctrlProp20.xml" ContentType="application/vnd.ms-excel.controlproperties+xml"/>
  <Override PartName="/xl/ctrlProps/ctrlProp78.xml" ContentType="application/vnd.ms-excel.controlproperties+xml"/>
  <Override PartName="/xl/ctrlProps/ctrlProp137.xml" ContentType="application/vnd.ms-excel.controlproperties+xml"/>
  <Override PartName="/xl/ctrlProps/ctrlProp14.xml" ContentType="application/vnd.ms-excel.controlproperties+xml"/>
  <Override PartName="/xl/ctrlProps/ctrlProp215.xml" ContentType="application/vnd.ms-excel.controlproperties+xml"/>
  <Override PartName="/xl/ctrlProps/ctrlProp185.xml" ContentType="application/vnd.ms-excel.controlproperties+xml"/>
  <Override PartName="/xl/ctrlProps/ctrlProp121.xml" ContentType="application/vnd.ms-excel.controlproperties+xml"/>
  <Override PartName="/xl/ctrlProps/ctrlProp179.xml" ContentType="application/vnd.ms-excel.controlproperties+xml"/>
  <Override PartName="/xl/ctrlProps/ctrlProp62.xml" ContentType="application/vnd.ms-excel.controlproperties+xml"/>
  <Override PartName="/xl/ctrlProps/ctrlProp209.xml" ContentType="application/vnd.ms-excel.controlproperties+xml"/>
  <Override PartName="/xl/ctrlProps/ctrlProp56.xml" ContentType="application/vnd.ms-excel.controlproperties+xml"/>
  <Override PartName="/xl/ctrlProps/ctrlProp115.xml" ContentType="application/vnd.ms-excel.controlproperties+xml"/>
  <Override PartName="/xl/ctrlProps/ctrlProp163.xml" ContentType="application/vnd.ms-excel.controlproperties+xml"/>
  <Default Extension="vml" ContentType="application/vnd.openxmlformats-officedocument.vmlDrawing"/>
  <Override PartName="/xl/ctrlProps/ctrlProp40.xml" ContentType="application/vnd.ms-excel.controlproperties+xml"/>
  <Override PartName="/xl/ctrlProps/ctrlProp157.xml" ContentType="application/vnd.ms-excel.controlproperties+xml"/>
  <Override PartName="/xl/ctrlProps/ctrlProp98.xml" ContentType="application/vnd.ms-excel.controlproperties+xml"/>
  <Override PartName="/xl/ctrlProps/ctrlProp1.xml" ContentType="application/vnd.ms-excel.controlproperties+xml"/>
  <Override PartName="/xl/ctrlProps/ctrlProp34.xml" ContentType="application/vnd.ms-excel.controlproperties+xml"/>
  <Override PartName="/xl/ctrlProps/ctrlProp235.xml" ContentType="application/vnd.ms-excel.controlproperties+xml"/>
  <Override PartName="/xl/ctrlProps/ctrlProp141.xml" ContentType="application/vnd.ms-excel.controlproperties+xml"/>
  <Override PartName="/xl/ctrlProps/ctrlProp199.xml" ContentType="application/vnd.ms-excel.controlproperties+xml"/>
  <Override PartName="/xl/ctrlProps/ctrlProp229.xml" ContentType="application/vnd.ms-excel.controlproperties+xml"/>
  <Override PartName="/xl/ctrlProps/ctrlProp135.xml" ContentType="application/vnd.ms-excel.controlproperties+xml"/>
  <Override PartName="/xl/ctrlProps/ctrlProp76.xml" ContentType="application/vnd.ms-excel.controlproperties+xml"/>
  <Override PartName="/xl/ctrlProps/ctrlProp183.xml" ContentType="application/vnd.ms-excel.controlproperties+xml"/>
  <Override PartName="/xl/ctrlProps/ctrlProp213.xml" ContentType="application/vnd.ms-excel.controlproperties+xml"/>
  <Override PartName="/xl/ctrlProps/ctrlProp12.xml" ContentType="application/vnd.ms-excel.controlproperties+xml"/>
  <Override PartName="/xl/ctrlProps/ctrlProp177.xml" ContentType="application/vnd.ms-excel.controlproperties+xml"/>
  <Override PartName="/xl/ctrlProps/ctrlProp207.xml" ContentType="application/vnd.ms-excel.controlproperties+xml"/>
  <Override PartName="/xl/ctrlProps/ctrlProp113.xml" ContentType="application/vnd.ms-excel.controlproperties+xml"/>
  <Override PartName="/xl/ctrlProps/ctrlProp54.xml" ContentType="application/vnd.ms-excel.controlproperties+xml"/>
  <Override PartName="/xl/ctrlProps/ctrlProp161.xml" ContentType="application/vnd.ms-excel.controlproperties+xml"/>
  <Override PartName="/xl/ctrlProps/ctrlProp249.xml" ContentType="application/vnd.ms-excel.controlproperties+xml"/>
  <Override PartName="/xl/ctrlProps/ctrlProp155.xml" ContentType="application/vnd.ms-excel.controlproperties+xml"/>
  <Override PartName="/xl/ctrlProps/ctrlProp96.xml" ContentType="application/vnd.ms-excel.controlproperties+xml"/>
  <Override PartName="/xl/ctrlProps/ctrlProp32.xml" ContentType="application/vnd.ms-excel.controlproperties+xml"/>
  <Override PartName="/xl/ctrlProps/ctrlProp197.xml" ContentType="application/vnd.ms-excel.controlproperties+xml"/>
  <Override PartName="/xl/ctrlProps/ctrlProp227.xml" ContentType="application/vnd.ms-excel.controlproperties+xml"/>
  <Override PartName="/xl/ctrlProps/ctrlProp133.xml" ContentType="application/vnd.ms-excel.controlproperties+xml"/>
  <Override PartName="/xl/ctrlProps/ctrlProp74.xml" ContentType="application/vnd.ms-excel.controlproperties+xml"/>
  <Override PartName="/xl/ctrlProps/ctrlProp10.xml" ContentType="application/vnd.ms-excel.controlproperties+xml"/>
  <Override PartName="/xl/ctrlProps/ctrlProp211.xml" ContentType="application/vnd.ms-excel.controlproperties+xml"/>
  <Override PartName="/xl/ctrlProps/ctrlProp175.xml" ContentType="application/vnd.ms-excel.controlproperties+xml"/>
  <Override PartName="/xl/ctrlProps/ctrlProp205.xml" ContentType="application/vnd.ms-excel.controlproperties+xml"/>
  <Override PartName="/xl/ctrlProps/ctrlProp111.xml" ContentType="application/vnd.ms-excel.controlproperties+xml"/>
  <Override PartName="/xl/ctrlProps/ctrlProp52.xml" ContentType="application/vnd.ms-excel.controlproperties+xml"/>
  <Override PartName="/xl/ctrlProps/ctrlProp247.xml" ContentType="application/vnd.ms-excel.controlproperties+xml"/>
  <Override PartName="/xl/ctrlProps/ctrlProp94.xml" ContentType="application/vnd.ms-excel.controlproperties+xml"/>
  <Override PartName="/xl/ctrlProps/ctrlProp153.xml" ContentType="application/vnd.ms-excel.controlproperties+xml"/>
  <Override PartName="/xl/ctrlProps/ctrlProp30.xml" ContentType="application/vnd.ms-excel.controlproperties+xml"/>
  <Override PartName="/xl/ctrlProps/ctrlProp195.xml" ContentType="application/vnd.ms-excel.controlproperties+xml"/>
  <Override PartName="/xl/ctrlProps/ctrlProp225.xml" ContentType="application/vnd.ms-excel.controlproperties+xml"/>
  <Override PartName="/xl/ctrlProps/ctrlProp118.xml" ContentType="application/vnd.ms-excel.controlproperties+xml"/>
  <Override PartName="/xl/ctrlProps/ctrlProp131.xml" ContentType="application/vnd.ms-excel.controlproperties+xml"/>
  <Override PartName="/xl/ctrlProps/ctrlProp72.xml" ContentType="application/vnd.ms-excel.controlproperties+xml"/>
  <Override PartName="/xl/ctrlProps/ctrlProp173.xml" ContentType="application/vnd.ms-excel.controlproperties+xml"/>
  <Override PartName="/xl/ctrlProps/ctrlProp203.xml" ContentType="application/vnd.ms-excel.controlproperties+xml"/>
  <Override PartName="/xl/ctrlProps/ctrlProp50.xml" ContentType="application/vnd.ms-excel.controlproperties+xml"/>
  <Override PartName="/xl/ctrlProps/ctrlProp245.xml" ContentType="application/vnd.ms-excel.controlproperties+xml"/>
  <Default Extension="rels" ContentType="application/vnd.openxmlformats-package.relationships+xml"/>
  <Override PartName="/xl/ctrlProps/ctrlProp151.xml" ContentType="application/vnd.ms-excel.controlproperties+xml"/>
  <Override PartName="/xl/ctrlProps/ctrlProp92.xml" ContentType="application/vnd.ms-excel.controlproperties+xml"/>
  <Override PartName="/xl/ctrlProps/ctrlProp193.xml" ContentType="application/vnd.ms-excel.controlproperties+xml"/>
  <Override PartName="/xl/ctrlProps/ctrlProp223.xml" ContentType="application/vnd.ms-excel.controlproperties+xml"/>
  <Override PartName="/xl/ctrlProps/ctrlProp70.xml" ContentType="application/vnd.ms-excel.controlproperties+xml"/>
  <Override PartName="/xl/ctrlProps/ctrlProp171.xml" ContentType="application/vnd.ms-excel.controlproperties+xml"/>
  <Override PartName="/xl/ctrlProps/ctrlProp201.xml" ContentType="application/vnd.ms-excel.controlproperties+xml"/>
  <Override PartName="/xl/ctrlProps/ctrlProp29.xml" ContentType="application/vnd.ms-excel.controlproperties+xml"/>
  <Override PartName="/xl/ctrlProps/ctrlProp243.xml" ContentType="application/vnd.ms-excel.controlproperties+xml"/>
  <Override PartName="/xl/ctrlProps/ctrlProp90.xml" ContentType="application/vnd.ms-excel.controlproperties+xml"/>
  <Override PartName="/xl/ctrlProps/ctrlProp84.xml" ContentType="application/vnd.ms-excel.controlproperties+xml"/>
  <Override PartName="/xl/ctrlProps/ctrlProp191.xml" ContentType="application/vnd.ms-excel.control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0" yWindow="0" windowWidth="21600" windowHeight="14060" tabRatio="683" activeTab="3"/>
  </bookViews>
  <sheets>
    <sheet name="Orientation" sheetId="12" r:id="rId1"/>
    <sheet name="I. Summary Information" sheetId="6" r:id="rId2"/>
    <sheet name="II. Minimum Requirements" sheetId="2" r:id="rId3"/>
    <sheet name="III. Improvement Requirements" sheetId="4" r:id="rId4"/>
    <sheet name="IV. Additional Information" sheetId="11" r:id="rId5"/>
    <sheet name="Min Reqts &amp; Scores" sheetId="13" state="hidden" r:id="rId6"/>
  </sheets>
  <definedNames>
    <definedName name="_xlnm.Print_Area" localSheetId="1">'I. Summary Information'!$A$1:$D$20</definedName>
    <definedName name="_xlnm.Print_Area" localSheetId="2">'II. Minimum Requirements'!$A$1:$E$44</definedName>
    <definedName name="_xlnm.Print_Area" localSheetId="3">'III. Improvement Requirements'!$A$1:$J$56</definedName>
    <definedName name="_xlnm.Print_Area" localSheetId="4">'IV. Additional Information'!$A$1:$H$40</definedName>
    <definedName name="_xlnm.Print_Area" localSheetId="0">Orientation!$A$1:$A$18</definedName>
    <definedName name="Z_0629DCB9_B5E8_41AC_B3E0_85FFCF2CE19B_.wvu.PrintArea" localSheetId="0" hidden="1">Orientation!$A$4:$A$16</definedName>
    <definedName name="Z_1AA90BDA_620A_4484_A9F5_D3F8F2853703_.wvu.PrintArea" localSheetId="0" hidden="1">Orientation!$A$4:$A$16</definedName>
    <definedName name="Z_5F18F972_5002_3046_8EFB_B597656C4FF2_.wvu.PrintArea" localSheetId="0" hidden="1">Orientation!$A$4:$A$16</definedName>
    <definedName name="Z_ED4BEF4B_9577_454B_852D_D51F4A2570B8_.wvu.PrintArea" localSheetId="0" hidden="1">Orientation!$A$4:$A$16</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B18" i="6"/>
  <c r="B20"/>
  <c r="E4" i="13"/>
  <c r="F4"/>
  <c r="G4"/>
  <c r="H4"/>
  <c r="K4"/>
  <c r="E5"/>
  <c r="F5"/>
  <c r="G5"/>
  <c r="H5"/>
  <c r="K5"/>
  <c r="E6"/>
  <c r="F6"/>
  <c r="G6"/>
  <c r="H6"/>
  <c r="K6"/>
  <c r="E7"/>
  <c r="F7"/>
  <c r="G7"/>
  <c r="K7"/>
  <c r="E8"/>
  <c r="F8"/>
  <c r="G8"/>
  <c r="K8"/>
  <c r="E9"/>
  <c r="F9"/>
  <c r="G9"/>
  <c r="H9"/>
  <c r="I9"/>
  <c r="K9"/>
  <c r="E10"/>
  <c r="F10"/>
  <c r="G10"/>
  <c r="H10"/>
  <c r="I10"/>
  <c r="K10"/>
  <c r="E11"/>
  <c r="F11"/>
  <c r="G11"/>
  <c r="H11"/>
  <c r="I11"/>
  <c r="K11"/>
  <c r="E12"/>
  <c r="F12"/>
  <c r="G12"/>
  <c r="H12"/>
  <c r="I12"/>
  <c r="K12"/>
  <c r="E15"/>
  <c r="F15"/>
  <c r="G15"/>
  <c r="H15"/>
  <c r="K15"/>
  <c r="E16"/>
  <c r="F16"/>
  <c r="G16"/>
  <c r="H16"/>
  <c r="I16"/>
  <c r="J16"/>
  <c r="K16"/>
  <c r="E19"/>
  <c r="F19"/>
  <c r="G19"/>
  <c r="H19"/>
  <c r="K19"/>
  <c r="E20"/>
  <c r="F20"/>
  <c r="G20"/>
  <c r="H20"/>
  <c r="I20"/>
  <c r="K20"/>
  <c r="E21"/>
  <c r="F21"/>
  <c r="G21"/>
  <c r="H21"/>
  <c r="I21"/>
  <c r="K21"/>
  <c r="E22"/>
  <c r="F22"/>
  <c r="G22"/>
  <c r="H22"/>
  <c r="I22"/>
  <c r="J22"/>
  <c r="K22"/>
  <c r="E25"/>
  <c r="F25"/>
  <c r="G25"/>
  <c r="H25"/>
  <c r="K25"/>
  <c r="E26"/>
  <c r="F26"/>
  <c r="G26"/>
  <c r="H26"/>
  <c r="I26"/>
  <c r="K26"/>
  <c r="E27"/>
  <c r="F27"/>
  <c r="K27"/>
  <c r="E30"/>
  <c r="F30"/>
  <c r="G30"/>
  <c r="H30"/>
  <c r="K30"/>
  <c r="E31"/>
  <c r="F31"/>
  <c r="G31"/>
  <c r="H31"/>
  <c r="I31"/>
  <c r="K31"/>
  <c r="E34"/>
  <c r="F34"/>
  <c r="G34"/>
  <c r="K34"/>
  <c r="E35"/>
  <c r="F35"/>
  <c r="G35"/>
  <c r="H35"/>
  <c r="K35"/>
  <c r="E36"/>
  <c r="F36"/>
  <c r="G36"/>
  <c r="H36"/>
  <c r="I36"/>
  <c r="K36"/>
  <c r="E37"/>
  <c r="F37"/>
  <c r="G37"/>
  <c r="H37"/>
  <c r="I37"/>
  <c r="K37"/>
  <c r="E39"/>
  <c r="F39"/>
  <c r="K39"/>
  <c r="E40"/>
  <c r="F40"/>
  <c r="K40"/>
  <c r="E41"/>
  <c r="F41"/>
  <c r="G41"/>
  <c r="H41"/>
  <c r="I41"/>
  <c r="J41"/>
  <c r="K41"/>
  <c r="E42"/>
  <c r="F42"/>
  <c r="G42"/>
  <c r="H42"/>
  <c r="I42"/>
  <c r="J42"/>
  <c r="K42"/>
  <c r="E43"/>
  <c r="F43"/>
  <c r="G43"/>
  <c r="K43"/>
  <c r="E44"/>
  <c r="F44"/>
  <c r="K44"/>
  <c r="E46"/>
  <c r="F46"/>
  <c r="K46"/>
  <c r="E47"/>
  <c r="F47"/>
  <c r="K47"/>
  <c r="E48"/>
  <c r="F48"/>
  <c r="G48"/>
  <c r="H48"/>
  <c r="I48"/>
  <c r="K48"/>
  <c r="E49"/>
  <c r="F49"/>
  <c r="K49"/>
  <c r="E50"/>
  <c r="F50"/>
  <c r="K50"/>
  <c r="E53"/>
  <c r="F53"/>
  <c r="K53"/>
  <c r="E54"/>
  <c r="F54"/>
  <c r="G54"/>
  <c r="H54"/>
  <c r="I54"/>
  <c r="K54"/>
  <c r="E55"/>
  <c r="F55"/>
  <c r="G55"/>
  <c r="H55"/>
  <c r="I55"/>
  <c r="K55"/>
  <c r="E56"/>
  <c r="F56"/>
  <c r="G56"/>
  <c r="H56"/>
  <c r="I56"/>
  <c r="K56"/>
  <c r="K61"/>
</calcChain>
</file>

<file path=xl/sharedStrings.xml><?xml version="1.0" encoding="utf-8"?>
<sst xmlns="http://schemas.openxmlformats.org/spreadsheetml/2006/main" count="506" uniqueCount="351">
  <si>
    <t>Estimated number of farms adopting recommended practices to enhance biodiversity in line with continuous improvement plan</t>
    <phoneticPr fontId="2" type="noConversion"/>
  </si>
  <si>
    <t>Estimated number of farms adopting recommended practices to maximise fibre quality in line with continuous improvement plan</t>
    <phoneticPr fontId="2" type="noConversion"/>
  </si>
  <si>
    <t xml:space="preserve">Estimated number of Learning Groups with specific person or groups in place to actively promote Decent Work within their communities (e.g. Decent Work committees, child labour monitoring committees, local pressure group, lead farmer, etc.) </t>
    <phoneticPr fontId="2" type="noConversion"/>
  </si>
  <si>
    <t>Estimated number of farms with drinking and washing water facilities placed within reasonable proximity to the workplace and accessible to all</t>
    <phoneticPr fontId="2" type="noConversion"/>
  </si>
  <si>
    <t>Estimated number of farmers in the Producer Unit members of producer organisation</t>
    <phoneticPr fontId="2" type="noConversion"/>
  </si>
  <si>
    <t>Estimated number of Producer organisations with women holding a position of responsibility (e.g. decision making position, board membership, etc.)</t>
    <phoneticPr fontId="2" type="noConversion"/>
  </si>
  <si>
    <t xml:space="preserve">Estimated number of farms with separate and safe storage &amp; cleaning sites available </t>
    <phoneticPr fontId="2" type="noConversion"/>
  </si>
  <si>
    <t xml:space="preserve">Estimated number of farms applying pesticides in appropriate weather conditions, according to label directions with appropriate and well-maintained equipment </t>
    <phoneticPr fontId="2" type="noConversion"/>
  </si>
  <si>
    <t>Estimated number of farms that dispose of pesticide containers safely</t>
    <phoneticPr fontId="2" type="noConversion"/>
  </si>
  <si>
    <t>Estimated number of farms adopting recommended management practices to ensure that water extraction does not cause adverse effects on groundwater or water bodies in accordance with continuous improvement plan</t>
    <phoneticPr fontId="2" type="noConversion"/>
  </si>
  <si>
    <t>Estimated number of farms adopting recommended soil management practices to maintain and enhance the structure and fertility of the soil in line with continuous improvement plan</t>
    <phoneticPr fontId="2" type="noConversion"/>
  </si>
  <si>
    <t>Estimated number of farms with nutrient application based on soil test results</t>
    <phoneticPr fontId="2" type="noConversion"/>
  </si>
  <si>
    <t>Estimated number of farms adopting recommended soil management practices to minimise erosion</t>
    <phoneticPr fontId="2" type="noConversion"/>
  </si>
  <si>
    <t>The PU has a time-bound plan to improve the position of disadvantaged groups.</t>
  </si>
  <si>
    <t>N° BCI Criteria</t>
  </si>
  <si>
    <t>BCI Production Principle</t>
  </si>
  <si>
    <t>Date of the Report (Day/Month/Year)</t>
    <phoneticPr fontId="2" type="noConversion"/>
  </si>
  <si>
    <t>Number of best practices (validated locally) related to crop protection shared with farmers/pesticide applicators through appropriate dissemination material in local language</t>
    <phoneticPr fontId="2" type="noConversion"/>
  </si>
  <si>
    <t>Name of organisation providing the training</t>
    <phoneticPr fontId="2" type="noConversion"/>
  </si>
  <si>
    <t>Number of Farmers Trained</t>
    <phoneticPr fontId="2" type="noConversion"/>
  </si>
  <si>
    <t>Methodology used (field schools, field days, demonstration plots, etc.)</t>
    <phoneticPr fontId="2" type="noConversion"/>
  </si>
  <si>
    <t>Male</t>
    <phoneticPr fontId="2" type="noConversion"/>
  </si>
  <si>
    <t>Female</t>
    <phoneticPr fontId="2" type="noConversion"/>
  </si>
  <si>
    <t>Number of workers trained</t>
    <phoneticPr fontId="2" type="noConversion"/>
  </si>
  <si>
    <t>none</t>
    <phoneticPr fontId="2" type="noConversion"/>
  </si>
  <si>
    <t>more than 3</t>
    <phoneticPr fontId="2" type="noConversion"/>
  </si>
  <si>
    <t>Questions</t>
    <phoneticPr fontId="2" type="noConversion"/>
  </si>
  <si>
    <t>6. DECENT WORK</t>
    <phoneticPr fontId="2" type="noConversion"/>
  </si>
  <si>
    <t>most</t>
    <phoneticPr fontId="2" type="noConversion"/>
  </si>
  <si>
    <t>all</t>
    <phoneticPr fontId="2" type="noConversion"/>
  </si>
  <si>
    <t xml:space="preserve">Compliance with Minimum Requirements Yes/No (calculated automatically from tab II) </t>
    <phoneticPr fontId="2" type="noConversion"/>
  </si>
  <si>
    <t>never</t>
    <phoneticPr fontId="2" type="noConversion"/>
  </si>
  <si>
    <t>seldom</t>
    <phoneticPr fontId="2" type="noConversion"/>
  </si>
  <si>
    <t>sometimes</t>
    <phoneticPr fontId="2" type="noConversion"/>
  </si>
  <si>
    <t>often</t>
    <phoneticPr fontId="2" type="noConversion"/>
  </si>
  <si>
    <t>1. MINIMUM PRODUCTION CRITERIA</t>
    <phoneticPr fontId="2" type="noConversion"/>
  </si>
  <si>
    <t>N°</t>
    <phoneticPr fontId="2" type="noConversion"/>
  </si>
  <si>
    <t xml:space="preserve">PU operates a system to collect, compile and report accurate data from farmer to Learning Group and from LG to PU level. </t>
  </si>
  <si>
    <t>Farmer Field Book</t>
  </si>
  <si>
    <t>Annual data on number of farmers and workers trained in the PU by gender / topics/ methodology used are reported to BCI.</t>
  </si>
  <si>
    <t xml:space="preserve">Estimated number of farms adopting the 5 principles of IPM, in accordance with the list of practices defined in the locally adapted and time-bound plan based on agro-ecosystem analysis </t>
    <phoneticPr fontId="2" type="noConversion"/>
  </si>
  <si>
    <t xml:space="preserve">Estimated number of farms where pesticides are prepared and applied by persons who correctly use appropriate protective and safety equipment </t>
    <phoneticPr fontId="2" type="noConversion"/>
  </si>
  <si>
    <t xml:space="preserve">1. SUMMARY INFORMATION ABOUT THE PRODUCER UNIT : </t>
    <phoneticPr fontId="2" type="noConversion"/>
  </si>
  <si>
    <t>yes</t>
    <phoneticPr fontId="2" type="noConversion"/>
  </si>
  <si>
    <t>no</t>
    <phoneticPr fontId="2" type="noConversion"/>
  </si>
  <si>
    <t>5. FIBRE QUALITY</t>
    <phoneticPr fontId="2" type="noConversion"/>
  </si>
  <si>
    <t>already in place</t>
    <phoneticPr fontId="2" type="noConversion"/>
  </si>
  <si>
    <t>one year</t>
    <phoneticPr fontId="2" type="noConversion"/>
  </si>
  <si>
    <t>2 years</t>
    <phoneticPr fontId="2" type="noConversion"/>
  </si>
  <si>
    <t>more than 2 years</t>
    <phoneticPr fontId="2" type="noConversion"/>
  </si>
  <si>
    <t xml:space="preserve">more than 2 </t>
    <phoneticPr fontId="2" type="noConversion"/>
  </si>
  <si>
    <r>
      <t xml:space="preserve">Minimum Requirements are just the first stage. At the same time, farmers are encouraged to develop further through </t>
    </r>
    <r>
      <rPr>
        <i/>
        <sz val="10"/>
        <color indexed="23"/>
        <rFont val="Arial"/>
      </rPr>
      <t>Improvement Requirements</t>
    </r>
    <r>
      <rPr>
        <sz val="10"/>
        <color indexed="23"/>
        <rFont val="Arial"/>
      </rPr>
      <t xml:space="preserve">. Improvements are measured through a concise questionnaire telling the on-going story of how things are changing for the better. Producer Unit receive a score based on their answers and their resulrs are presented transparently in performance bands for each category of farmers. High scoring Producer Unit are rewarded through extended Better Cotton licence periods. </t>
    </r>
    <phoneticPr fontId="2" type="noConversion"/>
  </si>
  <si>
    <t>Decent Work/ worst forms of Child labour</t>
  </si>
  <si>
    <t xml:space="preserve">For hazardous work, the minimum age is 18 years. </t>
  </si>
  <si>
    <t>6.5</t>
  </si>
  <si>
    <t>Decent Work/ Forced labour</t>
  </si>
  <si>
    <t>Employment is freely chosen: no forced or compulsory labour, including bonded or trafficked labour.</t>
  </si>
  <si>
    <t>6.6</t>
  </si>
  <si>
    <t>Decent Work/Non Discrimination</t>
  </si>
  <si>
    <t>The use and conversion of land to grow cotton conforms with national legislation related to agricultural land use.</t>
  </si>
  <si>
    <t>5.2</t>
  </si>
  <si>
    <t>Fibre Quality</t>
  </si>
  <si>
    <t>Crop Protection</t>
  </si>
  <si>
    <t>Answers</t>
    <phoneticPr fontId="2" type="noConversion"/>
  </si>
  <si>
    <t>none</t>
    <phoneticPr fontId="2" type="noConversion"/>
  </si>
  <si>
    <t xml:space="preserve">IMPROVEMENT REQUIREMENTS </t>
    <phoneticPr fontId="2" type="noConversion"/>
  </si>
  <si>
    <t>2. MANAGEMENT CRITERIA</t>
    <phoneticPr fontId="2" type="noConversion"/>
  </si>
  <si>
    <t>3. REPORTING ON RESULTS INDICATORS</t>
    <phoneticPr fontId="2" type="noConversion"/>
  </si>
  <si>
    <t>Results Indicators need to be reported to BCI no later than 12 weeks after harvest</t>
    <phoneticPr fontId="2" type="noConversion"/>
  </si>
  <si>
    <t>Planned date of submission of Results Indicators</t>
    <phoneticPr fontId="2" type="noConversion"/>
  </si>
  <si>
    <t>1. CROP PROTECTION</t>
    <phoneticPr fontId="2" type="noConversion"/>
  </si>
  <si>
    <t>Total number of workers (M/F)</t>
    <phoneticPr fontId="2" type="noConversion"/>
  </si>
  <si>
    <t xml:space="preserve"> Self-Assessment conducted by</t>
    <phoneticPr fontId="2" type="noConversion"/>
  </si>
  <si>
    <t xml:space="preserve">some </t>
    <phoneticPr fontId="2" type="noConversion"/>
  </si>
  <si>
    <t xml:space="preserve">a few </t>
    <phoneticPr fontId="2" type="noConversion"/>
  </si>
  <si>
    <t xml:space="preserve">none </t>
    <phoneticPr fontId="2" type="noConversion"/>
  </si>
  <si>
    <t>Better Cotton Improvement Requirements</t>
    <phoneticPr fontId="2" type="noConversion"/>
  </si>
  <si>
    <t>Total number of facilitators</t>
    <phoneticPr fontId="2" type="noConversion"/>
  </si>
  <si>
    <t>Estimated seed cotton production (kilograms)</t>
    <phoneticPr fontId="2" type="noConversion"/>
  </si>
  <si>
    <t>more than 2</t>
    <phoneticPr fontId="2" type="noConversion"/>
  </si>
  <si>
    <t>none</t>
    <phoneticPr fontId="2" type="noConversion"/>
  </si>
  <si>
    <t>a few</t>
    <phoneticPr fontId="2" type="noConversion"/>
  </si>
  <si>
    <t>some</t>
    <phoneticPr fontId="2" type="noConversion"/>
  </si>
  <si>
    <t>most</t>
    <phoneticPr fontId="2" type="noConversion"/>
  </si>
  <si>
    <t>all</t>
    <phoneticPr fontId="2" type="noConversion"/>
  </si>
  <si>
    <t xml:space="preserve">none </t>
    <phoneticPr fontId="2" type="noConversion"/>
  </si>
  <si>
    <t>a few</t>
    <phoneticPr fontId="2" type="noConversion"/>
  </si>
  <si>
    <t>some</t>
    <phoneticPr fontId="2" type="noConversion"/>
  </si>
  <si>
    <t xml:space="preserve">most </t>
    <phoneticPr fontId="2" type="noConversion"/>
  </si>
  <si>
    <t>none</t>
    <phoneticPr fontId="2" type="noConversion"/>
  </si>
  <si>
    <t>most</t>
    <phoneticPr fontId="2" type="noConversion"/>
  </si>
  <si>
    <t>yes</t>
    <phoneticPr fontId="2" type="noConversion"/>
  </si>
  <si>
    <t>no</t>
    <phoneticPr fontId="2" type="noConversion"/>
  </si>
  <si>
    <t>limited</t>
    <phoneticPr fontId="2" type="noConversion"/>
  </si>
  <si>
    <t>Nil/Banned</t>
    <phoneticPr fontId="2" type="noConversion"/>
  </si>
  <si>
    <t>within the next year</t>
    <phoneticPr fontId="2" type="noConversion"/>
  </si>
  <si>
    <t>within the next 2-3 year</t>
    <phoneticPr fontId="2" type="noConversion"/>
  </si>
  <si>
    <t>3 years or longer</t>
    <phoneticPr fontId="2" type="noConversion"/>
  </si>
  <si>
    <t>none</t>
    <phoneticPr fontId="2" type="noConversion"/>
  </si>
  <si>
    <t>a few</t>
    <phoneticPr fontId="2" type="noConversion"/>
  </si>
  <si>
    <t xml:space="preserve">some </t>
    <phoneticPr fontId="2" type="noConversion"/>
  </si>
  <si>
    <t>most</t>
    <phoneticPr fontId="2" type="noConversion"/>
  </si>
  <si>
    <t>None</t>
    <phoneticPr fontId="2" type="noConversion"/>
  </si>
  <si>
    <t>some</t>
    <phoneticPr fontId="2" type="noConversion"/>
  </si>
  <si>
    <t xml:space="preserve">most </t>
    <phoneticPr fontId="2" type="noConversion"/>
  </si>
  <si>
    <t>none</t>
    <phoneticPr fontId="2" type="noConversion"/>
  </si>
  <si>
    <t>Proposed Duration of the license (1, 3 or 5 years calculated automatically from tab III.)</t>
    <phoneticPr fontId="2" type="noConversion"/>
  </si>
  <si>
    <t>yes</t>
    <phoneticPr fontId="2" type="noConversion"/>
  </si>
  <si>
    <t>no</t>
    <phoneticPr fontId="2" type="noConversion"/>
  </si>
  <si>
    <t>1.1 to 1.9</t>
  </si>
  <si>
    <t>P2</t>
  </si>
  <si>
    <t>IPM adoption</t>
  </si>
  <si>
    <t>Continuous improvement plan available at PU level and reviewed by PU on annual basis.</t>
  </si>
  <si>
    <t xml:space="preserve">The PU has a protocol in place to identify (family or hired) workers on the farm, and train them on all relevant aspects of Decent Work. </t>
  </si>
  <si>
    <t>The Producer Unit has a program in place (or is part of a program) to develop effective producer organisation and/or strengthen existing ones</t>
  </si>
  <si>
    <t>P25</t>
  </si>
  <si>
    <t>M9</t>
  </si>
  <si>
    <t>Decent Work/ Freedom of association</t>
  </si>
  <si>
    <t>Name of gin(s) to which cotton is expected to be delivered</t>
    <phoneticPr fontId="2" type="noConversion"/>
  </si>
  <si>
    <t>FEEDBACK AND LEARNING</t>
    <phoneticPr fontId="2" type="noConversion"/>
  </si>
  <si>
    <t>Smallholders (including tenants, sharecroppers and other categories) have the right on a voluntary basis to establish and develop organisations representing their interests.</t>
  </si>
  <si>
    <t>6.3</t>
  </si>
  <si>
    <t>Name of Producer Unit</t>
    <phoneticPr fontId="2" type="noConversion"/>
  </si>
  <si>
    <t xml:space="preserve">Producer Unit Reference number </t>
    <phoneticPr fontId="2" type="noConversion"/>
  </si>
  <si>
    <t>Country</t>
    <phoneticPr fontId="2" type="noConversion"/>
  </si>
  <si>
    <t>State</t>
    <phoneticPr fontId="2" type="noConversion"/>
  </si>
  <si>
    <t>always</t>
    <phoneticPr fontId="2" type="noConversion"/>
  </si>
  <si>
    <t>no</t>
    <phoneticPr fontId="2" type="noConversion"/>
  </si>
  <si>
    <t>all</t>
    <phoneticPr fontId="2" type="noConversion"/>
  </si>
  <si>
    <t>2. WATER</t>
    <phoneticPr fontId="2" type="noConversion"/>
  </si>
  <si>
    <t>not applicable</t>
    <phoneticPr fontId="2" type="noConversion"/>
  </si>
  <si>
    <t>all</t>
    <phoneticPr fontId="2" type="noConversion"/>
  </si>
  <si>
    <t>Answers</t>
    <phoneticPr fontId="2" type="noConversion"/>
  </si>
  <si>
    <t>3. SOIL</t>
    <phoneticPr fontId="2" type="noConversion"/>
  </si>
  <si>
    <t>4. HABITAT</t>
    <phoneticPr fontId="2" type="noConversion"/>
  </si>
  <si>
    <t>The PU has a time-bound plan for the prevention and progressive eradication of child labour in accordance with ILO convention 138.</t>
  </si>
  <si>
    <t>Decent Work/ child labour</t>
  </si>
  <si>
    <t>Category</t>
  </si>
  <si>
    <t>Management Criteria</t>
  </si>
  <si>
    <t>PU Manager and Field Facilitators are trained by a BCI accredited trainer and have attended any subsequent refresher training (as required by BCI).</t>
  </si>
  <si>
    <t>PU Structure</t>
  </si>
  <si>
    <t>Number of best practices (validated locally) to maximise fibre quality shared with farmers through appropriate dissemination material in local language</t>
    <phoneticPr fontId="2" type="noConversion"/>
  </si>
  <si>
    <t>7. PRODUCER ORGANISATION</t>
    <phoneticPr fontId="2" type="noConversion"/>
  </si>
  <si>
    <t>yes</t>
    <phoneticPr fontId="2" type="noConversion"/>
  </si>
  <si>
    <t>no</t>
    <phoneticPr fontId="2" type="noConversion"/>
  </si>
  <si>
    <t xml:space="preserve">none </t>
    <phoneticPr fontId="2" type="noConversion"/>
  </si>
  <si>
    <t>a few</t>
    <phoneticPr fontId="2" type="noConversion"/>
  </si>
  <si>
    <t>some</t>
    <phoneticPr fontId="2" type="noConversion"/>
  </si>
  <si>
    <t>most</t>
    <phoneticPr fontId="2" type="noConversion"/>
  </si>
  <si>
    <t>all</t>
    <phoneticPr fontId="2" type="noConversion"/>
  </si>
  <si>
    <t xml:space="preserve">most </t>
    <phoneticPr fontId="2" type="noConversion"/>
  </si>
  <si>
    <t>Increase in number and diversity of species can be demonstrated</t>
  </si>
  <si>
    <t>P16</t>
  </si>
  <si>
    <t>5.1</t>
  </si>
  <si>
    <t>P17</t>
  </si>
  <si>
    <t>Continuous Improvement plan</t>
  </si>
  <si>
    <t>(i) children may only work on family smallholdings if their work is structured so as to enable them to attend school;</t>
  </si>
  <si>
    <t>(ii) this work should not be so demanding as to undermine their education;</t>
  </si>
  <si>
    <t>1.4</t>
  </si>
  <si>
    <t>Pesticides are prepared and applied by persons who are:</t>
  </si>
  <si>
    <t>2.1</t>
  </si>
  <si>
    <t>Water</t>
  </si>
  <si>
    <t>Water management practices are adopted that optimise water use (applicable to both rain fed and irrigated cotton).</t>
  </si>
  <si>
    <t>4.2</t>
  </si>
  <si>
    <t>Habitat</t>
  </si>
  <si>
    <t>The Producer Unit has a locally adapted and time-bound plan based on agro-ecosystem analysis that provides the specific practices to implement the 5 principles of Integrated Pest Management.</t>
  </si>
  <si>
    <t>Training records</t>
  </si>
  <si>
    <t xml:space="preserve">3. Estimated number of child labourers appropriately transferred to education </t>
  </si>
  <si>
    <t>Minimum Production Criteria</t>
  </si>
  <si>
    <t>1.1</t>
  </si>
  <si>
    <t>Best practices</t>
  </si>
  <si>
    <t>M5</t>
  </si>
  <si>
    <t>M6</t>
  </si>
  <si>
    <t>Data Management</t>
  </si>
  <si>
    <t>M7</t>
  </si>
  <si>
    <t>Review and Monitoring</t>
  </si>
  <si>
    <t>N°</t>
  </si>
  <si>
    <t>M1</t>
  </si>
  <si>
    <t>Training material for facilitators and farmers are available to cover all of the Minimum Production Criteria.</t>
  </si>
  <si>
    <t>Total number of Learning Group in the Producer Unit</t>
    <phoneticPr fontId="2" type="noConversion"/>
  </si>
  <si>
    <t>Total number of hectares</t>
    <phoneticPr fontId="2" type="noConversion"/>
  </si>
  <si>
    <t xml:space="preserve">(iii) they should not perform tasks that are hazardous for them because of their age; </t>
  </si>
  <si>
    <t>(iv) they must be guided – both in terms of learning skills and supervision of tasks – by a family member;</t>
  </si>
  <si>
    <t>(v) they have attended appropriate training.</t>
  </si>
  <si>
    <t>6.4</t>
  </si>
  <si>
    <t>Seed cotton is harvested, managed and stored to minimise trash, contamination and damage.</t>
  </si>
  <si>
    <t>6.1</t>
  </si>
  <si>
    <t>P7</t>
  </si>
  <si>
    <t>1.9</t>
  </si>
  <si>
    <t>Pesticide containers</t>
  </si>
  <si>
    <t>P8</t>
  </si>
  <si>
    <t>2.1, 2.2</t>
  </si>
  <si>
    <t xml:space="preserve">Best practices </t>
  </si>
  <si>
    <t>none</t>
    <phoneticPr fontId="2" type="noConversion"/>
  </si>
  <si>
    <t>none</t>
    <phoneticPr fontId="2" type="noConversion"/>
  </si>
  <si>
    <t>a few</t>
    <phoneticPr fontId="2" type="noConversion"/>
  </si>
  <si>
    <t>some</t>
    <phoneticPr fontId="2" type="noConversion"/>
  </si>
  <si>
    <t>most</t>
    <phoneticPr fontId="2" type="noConversion"/>
  </si>
  <si>
    <t>all</t>
    <phoneticPr fontId="2" type="noConversion"/>
  </si>
  <si>
    <t>not applicable</t>
    <phoneticPr fontId="2" type="noConversion"/>
  </si>
  <si>
    <t>yes</t>
    <phoneticPr fontId="2" type="noConversion"/>
  </si>
  <si>
    <t>no</t>
    <phoneticPr fontId="2" type="noConversion"/>
  </si>
  <si>
    <t>yes</t>
    <phoneticPr fontId="2" type="noConversion"/>
  </si>
  <si>
    <t>no</t>
    <phoneticPr fontId="2" type="noConversion"/>
  </si>
  <si>
    <t>a few</t>
    <phoneticPr fontId="2" type="noConversion"/>
  </si>
  <si>
    <t>some</t>
    <phoneticPr fontId="2" type="noConversion"/>
  </si>
  <si>
    <t xml:space="preserve">most </t>
    <phoneticPr fontId="2" type="noConversion"/>
  </si>
  <si>
    <t xml:space="preserve">all </t>
    <phoneticPr fontId="2" type="noConversion"/>
  </si>
  <si>
    <t>not applicable</t>
    <phoneticPr fontId="2" type="noConversion"/>
  </si>
  <si>
    <t>yes</t>
    <phoneticPr fontId="2" type="noConversion"/>
  </si>
  <si>
    <t>no</t>
    <phoneticPr fontId="2" type="noConversion"/>
  </si>
  <si>
    <t>P10</t>
  </si>
  <si>
    <t>3.1, 3.2, 3.3</t>
  </si>
  <si>
    <t>BCI Criteria</t>
  </si>
  <si>
    <t>Theme</t>
  </si>
  <si>
    <t>P1</t>
  </si>
  <si>
    <t xml:space="preserve">100% adoption on the 5 principles of IPM is expected to be achieved within: </t>
  </si>
  <si>
    <t>Questions</t>
  </si>
  <si>
    <t xml:space="preserve">3. Access to training for women </t>
  </si>
  <si>
    <t>P26</t>
  </si>
  <si>
    <t>P27</t>
  </si>
  <si>
    <t>PU operates a system to ensure that farmers can maintain a farmer field book and learn from it.</t>
  </si>
  <si>
    <t>PU operates a system to review progress against its plan to:</t>
  </si>
  <si>
    <t>M8</t>
  </si>
  <si>
    <t>Training Materials</t>
  </si>
  <si>
    <t>Decent Work/ Child labour</t>
  </si>
  <si>
    <t>Number of best practices (validated locally) related to water management shared with farmers through appropriate dissemination material in local language</t>
  </si>
  <si>
    <t>P9</t>
  </si>
  <si>
    <t>2.2</t>
  </si>
  <si>
    <t>Adoption</t>
  </si>
  <si>
    <t>Number of best practices (validated locally) to enhance biodiversity on and surrounding the farm shared with farmers through appropriate dissemination material in local language</t>
  </si>
  <si>
    <t>P15</t>
  </si>
  <si>
    <t xml:space="preserve">4. Inexistence of gender-based wage discrimination? </t>
  </si>
  <si>
    <t>5. Inexistence of other form of discrimination (based on age, ethnicity, nationality or social origin, religion, etc.)</t>
  </si>
  <si>
    <t>P24</t>
  </si>
  <si>
    <t>Planning</t>
  </si>
  <si>
    <t>P18</t>
  </si>
  <si>
    <t>6.1 to 6.6</t>
  </si>
  <si>
    <t>Alliance / Partnership</t>
  </si>
  <si>
    <t xml:space="preserve">PU data (Name of Producer Unit, location, number of farmers (M/F), list of Learning Groups, number of workers (M/F), expected seed cotton production, name of gins, etc) is updated annually at the latest one month after sowing. </t>
  </si>
  <si>
    <t xml:space="preserve">In the Producer Unit, the use of pesticides listed in WHO Class 1a and 1b and Annex III of the Rotterdam Convention is: </t>
  </si>
  <si>
    <t xml:space="preserve">If applicable the time period for phasing out is </t>
  </si>
  <si>
    <t>P4</t>
  </si>
  <si>
    <t>1.6</t>
  </si>
  <si>
    <t>Use of PPE</t>
  </si>
  <si>
    <t>There is no calendar or random spraying.</t>
  </si>
  <si>
    <t>1.2</t>
  </si>
  <si>
    <t>Only pesticides that are</t>
  </si>
  <si>
    <t>1.3</t>
  </si>
  <si>
    <t>Pesticides list in Annex A and B of the Stockholm Convention are not used.</t>
  </si>
  <si>
    <t>Exceptionally in the case of family smallholdings, children aged under the national minimum age for access to employment may help on their family’s farm in certain defined conditions, and these conditions are cumulative:</t>
    <phoneticPr fontId="2" type="noConversion"/>
  </si>
  <si>
    <t>P21</t>
  </si>
  <si>
    <t>6.2</t>
  </si>
  <si>
    <t xml:space="preserve">(i)      assess the level of adoption at Learning Group level of the practices promoted in the training program; and </t>
  </si>
  <si>
    <t>(ii)     Identify and address issues/risks associated with implementation/ potential non compliance; and</t>
  </si>
  <si>
    <t>(iii)    Plan/Enforce implementation of Corrective Actions resulting from monitoring activities.</t>
  </si>
  <si>
    <t>Training of trainers</t>
  </si>
  <si>
    <t>M2</t>
  </si>
  <si>
    <t>M3</t>
  </si>
  <si>
    <t>M4</t>
  </si>
  <si>
    <t>Workers</t>
  </si>
  <si>
    <t>P22</t>
  </si>
  <si>
    <t>Child labour</t>
  </si>
  <si>
    <t xml:space="preserve">The Producer Unit is able to demonstrate the following: </t>
  </si>
  <si>
    <t>4. Estimated number of family of child labourers provided with alternative sources of income (through local partnerships initiatives)</t>
  </si>
  <si>
    <t>5. Establishment of child protection/monitoring committees</t>
  </si>
  <si>
    <t xml:space="preserve">6. The complete elimination of child labour in accordance with ILO convention 138 </t>
  </si>
  <si>
    <t>P23</t>
  </si>
  <si>
    <t>Discrimination</t>
  </si>
  <si>
    <t xml:space="preserve">1. Written code of conduct/non-discrimination policy communicated to farmers/workers </t>
  </si>
  <si>
    <t xml:space="preserve">1. Procedures in place for checking the age of the workers including record keeping at farm level    </t>
  </si>
  <si>
    <t xml:space="preserve">2. Written code of conduct/child labour policy communicated to farmers/workers making explicit under which circumstances children can or cannot work and why </t>
  </si>
  <si>
    <r>
      <t xml:space="preserve">Name of Learning Group visited (one per row) - </t>
    </r>
    <r>
      <rPr>
        <sz val="10"/>
        <color indexed="23"/>
        <rFont val="Arial"/>
      </rPr>
      <t xml:space="preserve">if not all LG have been already visited please indicate the name of the groups to be visited before the end of the season and expected data of assessment. </t>
    </r>
    <phoneticPr fontId="2" type="noConversion"/>
  </si>
  <si>
    <t>YES</t>
  </si>
  <si>
    <t>NO</t>
  </si>
  <si>
    <t>Improvement Requirements - Scoring</t>
  </si>
  <si>
    <t>Minimum Requirements - Yes/No Check Box</t>
  </si>
  <si>
    <t>Score per question</t>
  </si>
  <si>
    <t>Common</t>
  </si>
  <si>
    <t>Calculate Score</t>
  </si>
  <si>
    <t>TOTAL</t>
  </si>
  <si>
    <t>P13</t>
  </si>
  <si>
    <t>3.3</t>
  </si>
  <si>
    <t>SELF ASSESSMENT REPORT FOR SMALLHOLDERS</t>
    <phoneticPr fontId="2" type="noConversion"/>
  </si>
  <si>
    <t>I. SUMMARY INFORMATION</t>
    <phoneticPr fontId="2" type="noConversion"/>
  </si>
  <si>
    <t>(i)      Registered nationally for the crop being treated; and</t>
  </si>
  <si>
    <t>(ii)     Correctly labelled in the national language are used.</t>
  </si>
  <si>
    <t>(i)              Healthy; and</t>
  </si>
  <si>
    <t>(ii)             skilled and trained in the application of pesticides; and</t>
  </si>
  <si>
    <t>(iii)            18 or older; and</t>
  </si>
  <si>
    <t xml:space="preserve">This self-assessment must be done on the basis of the Internal Management System (IMS) of the Producer Unit coordinated by the PU manager during the growing season. Please refer to the Better Cotton Assurance Program for more information on the requirements of the IMS. </t>
    <phoneticPr fontId="2" type="noConversion"/>
  </si>
  <si>
    <t>INTERNAL ASSESSMENT</t>
    <phoneticPr fontId="2" type="noConversion"/>
  </si>
  <si>
    <t>Date of Internal Assessment</t>
    <phoneticPr fontId="2" type="noConversion"/>
  </si>
  <si>
    <t>(iv)           not pregnant or nursing.</t>
  </si>
  <si>
    <t xml:space="preserve">Number of basic services provided by the producer organisation to their members (e.g. marketing, inputs, extension, storage, credit, market information, processing, etc.) </t>
  </si>
  <si>
    <t xml:space="preserve">Institution: </t>
    <phoneticPr fontId="2" type="noConversion"/>
  </si>
  <si>
    <t xml:space="preserve">Name of Producer Unit Manager: </t>
    <phoneticPr fontId="2" type="noConversion"/>
  </si>
  <si>
    <t xml:space="preserve">email: </t>
    <phoneticPr fontId="2" type="noConversion"/>
  </si>
  <si>
    <t xml:space="preserve">Tel: </t>
    <phoneticPr fontId="2" type="noConversion"/>
  </si>
  <si>
    <t xml:space="preserve">Number of outreach activities to specific target groups beyond farmers (e.g. women, children, casual workers, migrant workers, local authorities, school teachers, pesticide applicators, cotton pickers, etc.) </t>
  </si>
  <si>
    <t>P20</t>
  </si>
  <si>
    <t>Strengthened local capacities</t>
  </si>
  <si>
    <t>Number of alliance / partnership established by the Producer Unit with local organisations on Decent Work</t>
  </si>
  <si>
    <t>P19</t>
  </si>
  <si>
    <t>Outreach</t>
  </si>
  <si>
    <t>P3</t>
  </si>
  <si>
    <t>1.5</t>
  </si>
  <si>
    <t>Pesticide choice</t>
  </si>
  <si>
    <t>Reminder on Requirements: Producer Unit Manager need to conduct Internal Assessment on 10% of the Learning Groups in the Producer Unit (including all facilitators)</t>
  </si>
  <si>
    <t xml:space="preserve"> </t>
    <phoneticPr fontId="2" type="noConversion"/>
  </si>
  <si>
    <t>Reasons for non-compliance (when applicable please describe the reasons for not recommanding the Producer Unit)</t>
    <phoneticPr fontId="2" type="noConversion"/>
  </si>
  <si>
    <t>2. Existence of women facilitators for specific outreach to women farmers and workers</t>
  </si>
  <si>
    <t>P5</t>
  </si>
  <si>
    <t>1.7</t>
  </si>
  <si>
    <t>Storage, handling and cleaning</t>
  </si>
  <si>
    <t>P6</t>
  </si>
  <si>
    <t>1.8</t>
  </si>
  <si>
    <t>Pesticide application</t>
  </si>
  <si>
    <t>Health and safety</t>
  </si>
  <si>
    <t>P14</t>
  </si>
  <si>
    <t>4.1</t>
  </si>
  <si>
    <r>
      <t xml:space="preserve">TOTAL number of farmers and workers trained in the Producer Unit </t>
    </r>
    <r>
      <rPr>
        <sz val="10"/>
        <color indexed="23"/>
        <rFont val="Arial"/>
      </rPr>
      <t>(please ensure that the total number avoid double counting farmers/workers who have attended more than one training)</t>
    </r>
    <phoneticPr fontId="2" type="noConversion"/>
  </si>
  <si>
    <t>I. TRAINING RECORDS</t>
    <phoneticPr fontId="2" type="noConversion"/>
  </si>
  <si>
    <t xml:space="preserve">Self-assessment on the Improvement Requirements has to be conducted only when the licence is first issued or when due for renewal to determine the duration of the licence. </t>
    <phoneticPr fontId="2" type="noConversion"/>
  </si>
  <si>
    <t>Self Assessment on Minimum Requirements has to be completed annually</t>
    <phoneticPr fontId="2" type="noConversion"/>
  </si>
  <si>
    <t>IV. ADDITIONAL INFORMATION</t>
    <phoneticPr fontId="2" type="noConversion"/>
  </si>
  <si>
    <t xml:space="preserve">The credibility of the Better Cotton Assurance Program is based on a number of complementary mechanisms: Self-assessment at Producer Unit, 2nd Party Credibility Checks (by BCI and/or Partners) and 3rd Party verification (by independent verifiers). Please refer to the external assessment report template to view questions asked by assessors. </t>
    <phoneticPr fontId="2" type="noConversion"/>
  </si>
  <si>
    <r>
      <t xml:space="preserve">To be licensed to grow Better Cotton, the  Producer Unit  must first reach a set of </t>
    </r>
    <r>
      <rPr>
        <i/>
        <sz val="10"/>
        <color indexed="23"/>
        <rFont val="Arial"/>
      </rPr>
      <t>Minimum Requirements</t>
    </r>
    <r>
      <rPr>
        <sz val="10"/>
        <color indexed="23"/>
        <rFont val="Arial"/>
      </rPr>
      <t xml:space="preserve">. Minimum Production Criteria, Management Criteria and Reporting on Results Indicators are all part of the Minimum Requirements. These ensure that Better Cotton meets clearly defined standards for pesticide use, water management, decent work, record keeping, training and other factors. </t>
    </r>
    <phoneticPr fontId="2" type="noConversion"/>
  </si>
  <si>
    <t>Number of best practices (validated locally) related to soil health management shared with farmers through appropriate dissemination material in local language</t>
  </si>
  <si>
    <t>P11</t>
  </si>
  <si>
    <t>3.1</t>
  </si>
  <si>
    <t>P12</t>
  </si>
  <si>
    <t>3.2</t>
  </si>
  <si>
    <t xml:space="preserve">This tab collects the information about the general profile of the Producer Unit. It also provide two automatic calculations: (i)  if the Producer Unit is compliant or not with the Better Cotton Minimum Requirements (on the basis of the information provided in tab II. Minimum Requirements- and (ii) the proposed duration of the licence based on the response to the questions on Improvement Requirements (tab III. Improvement Requirements). The BCI secretariat defines the scoring system on the basis of the questionnaire (unknown to the user in order not to influence the filling of the questionnaire). The scoring determines which bands the Producer Unit falls into: Pass (1 year license),  Advanced (3 years licence) and Masters level (5 years licence). </t>
    <phoneticPr fontId="2" type="noConversion"/>
  </si>
  <si>
    <t>Total number of Smallholders in the Producer Unit (M/F)</t>
    <phoneticPr fontId="2" type="noConversion"/>
  </si>
  <si>
    <t>II. MINIMUM REQUIREMENTS</t>
    <phoneticPr fontId="2" type="noConversion"/>
  </si>
  <si>
    <t>III. IMPROVEMENT REQUIREMENTS</t>
    <phoneticPr fontId="2" type="noConversion"/>
  </si>
  <si>
    <t>ORIENTATION</t>
    <phoneticPr fontId="2" type="noConversion"/>
  </si>
  <si>
    <t>List here any identified needs of the farmers in the Producer Unit  (or the Producer Unit itself) and in particular any structural barriers identified that are outside the control of the farmers and prevent/might prevent them from growing Better Cotton, including recommendations for ways to overcome these barriers (this might include access to inputs, attendance levels to training, literacy levels, government policies, national legislation, climatic conditions, etc.)</t>
    <phoneticPr fontId="2" type="noConversion"/>
  </si>
  <si>
    <t xml:space="preserve">The report needs to be filled by the Producer Unit Manager. Information that need to be filled by the PU manager are highlighted in orange.  Where calculations are performed automatically by the worksheet, the relevant box is highlighted in black. </t>
    <phoneticPr fontId="2" type="noConversion"/>
  </si>
  <si>
    <t>List also below any other issues relating to working with Better Cotton</t>
    <phoneticPr fontId="2" type="noConversion"/>
  </si>
  <si>
    <t>Actions taken as a results</t>
    <phoneticPr fontId="2" type="noConversion"/>
  </si>
  <si>
    <t>Summary of relevant findings (as per corrective action plan)</t>
    <phoneticPr fontId="2" type="noConversion"/>
  </si>
  <si>
    <t>Training Content - please indicate here the detailed content of the training and which Production Principles (crop protection, water, soil, habitat, fibre quality, decent work) are addressed by the training when applicable</t>
    <phoneticPr fontId="2" type="noConversion"/>
  </si>
  <si>
    <r>
      <t>SMALLHOLDERS (BCI Definition)</t>
    </r>
    <r>
      <rPr>
        <b/>
        <sz val="12"/>
        <color indexed="23"/>
        <rFont val="Arial"/>
      </rPr>
      <t xml:space="preserve">: </t>
    </r>
    <r>
      <rPr>
        <sz val="10"/>
        <color indexed="23"/>
        <rFont val="Arial"/>
      </rPr>
      <t>Producer Unit whereas farmers are not structurally dependent on permanent hired labour. Farm size in the Producer Unit does not exceed 20ha of cotton. Self-assessment and licensing are done at Producer Unit level (through Internal Management System)</t>
    </r>
    <phoneticPr fontId="2" type="noConversion"/>
  </si>
  <si>
    <t>Other type of training not directly related to Better Cotton (e.g. literacy, business skills, leadership, etc.)</t>
    <phoneticPr fontId="2" type="noConversion"/>
  </si>
  <si>
    <t>In this tab, the Producer Unit Manager needs to fill 3 types of  information. 1/ TRAINING RECORDS indicating  the different training carried out during the season with smallholders and workers. Training planned for the growing season but to be conducted after the submission of the report (e.g. training on better harvesting techniques) should also be recorded. 2/  ASSESSMENT RECORDS of the different internal assessment conducted by the PU manager (the PU manager needs to conduct during the season an internal assessment on 10% of the Learning Groups including all facilitators). 3/ FEEDBACK AND LEARNING</t>
    <phoneticPr fontId="2" type="noConversion"/>
  </si>
  <si>
    <t>General Topic</t>
    <phoneticPr fontId="2" type="noConversion"/>
  </si>
  <si>
    <t>Better Cotton Minimum Requirements</t>
    <phoneticPr fontId="2" type="noConversion"/>
  </si>
  <si>
    <t>Answers</t>
  </si>
  <si>
    <r>
      <t xml:space="preserve">The self-assessment report for smallholders must be submitted to the BCI country manager (or Strategic Partner operating on behalf of BCI in partnership countries) </t>
    </r>
    <r>
      <rPr>
        <b/>
        <sz val="10"/>
        <color indexed="23"/>
        <rFont val="Arial"/>
      </rPr>
      <t>at least 4 weeks before the first cotton is harvested</t>
    </r>
    <r>
      <rPr>
        <sz val="10"/>
        <color indexed="23"/>
        <rFont val="Arial"/>
      </rPr>
      <t xml:space="preserve"> by farmers in the Producer Unit. </t>
    </r>
    <phoneticPr fontId="2" type="noConversion"/>
  </si>
</sst>
</file>

<file path=xl/styles.xml><?xml version="1.0" encoding="utf-8"?>
<styleSheet xmlns="http://schemas.openxmlformats.org/spreadsheetml/2006/main">
  <numFmts count="1">
    <numFmt numFmtId="164" formatCode="m/d/yyyy"/>
  </numFmts>
  <fonts count="18">
    <font>
      <sz val="10"/>
      <name val="Verdana"/>
    </font>
    <font>
      <b/>
      <sz val="10"/>
      <name val="Verdana"/>
    </font>
    <font>
      <sz val="8"/>
      <name val="Verdana"/>
    </font>
    <font>
      <sz val="10"/>
      <color indexed="23"/>
      <name val="Arial"/>
    </font>
    <font>
      <b/>
      <sz val="10"/>
      <color indexed="23"/>
      <name val="Arial"/>
    </font>
    <font>
      <b/>
      <sz val="14"/>
      <color indexed="23"/>
      <name val="Arial"/>
    </font>
    <font>
      <sz val="10"/>
      <name val="Verdana"/>
    </font>
    <font>
      <sz val="10"/>
      <name val="Arial"/>
      <family val="2"/>
    </font>
    <font>
      <i/>
      <sz val="10"/>
      <color indexed="23"/>
      <name val="Arial"/>
    </font>
    <font>
      <sz val="14"/>
      <name val="Verdana"/>
      <family val="2"/>
    </font>
    <font>
      <sz val="10"/>
      <color indexed="23"/>
      <name val="Verdana"/>
    </font>
    <font>
      <b/>
      <sz val="11"/>
      <color indexed="8"/>
      <name val="Calibri"/>
      <family val="2"/>
    </font>
    <font>
      <sz val="11"/>
      <color indexed="8"/>
      <name val="Arial Narrow"/>
      <family val="2"/>
    </font>
    <font>
      <sz val="10"/>
      <color indexed="9"/>
      <name val="Arial"/>
    </font>
    <font>
      <u/>
      <sz val="10"/>
      <color indexed="12"/>
      <name val="Verdana"/>
    </font>
    <font>
      <u/>
      <sz val="10"/>
      <color indexed="20"/>
      <name val="Verdana"/>
    </font>
    <font>
      <sz val="10"/>
      <color indexed="9"/>
      <name val="Verdana"/>
    </font>
    <font>
      <b/>
      <sz val="12"/>
      <color indexed="23"/>
      <name val="Arial"/>
    </font>
  </fonts>
  <fills count="6">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8"/>
        <bgColor indexed="64"/>
      </patternFill>
    </fill>
    <fill>
      <patternFill patternType="solid">
        <fgColor theme="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bottom/>
      <diagonal/>
    </border>
    <border>
      <left/>
      <right style="thin">
        <color auto="1"/>
      </right>
      <top/>
      <bottom/>
      <diagonal/>
    </border>
    <border>
      <left/>
      <right style="thin">
        <color auto="1"/>
      </right>
      <top/>
      <bottom style="thin">
        <color auto="1"/>
      </bottom>
      <diagonal/>
    </border>
  </borders>
  <cellStyleXfs count="3">
    <xf numFmtId="0" fontId="0" fillId="0" borderId="0"/>
    <xf numFmtId="0" fontId="14" fillId="0" borderId="0" applyNumberFormat="0" applyFill="0" applyBorder="0" applyAlignment="0" applyProtection="0"/>
    <xf numFmtId="0" fontId="15" fillId="0" borderId="0" applyNumberFormat="0" applyFill="0" applyBorder="0" applyAlignment="0" applyProtection="0"/>
  </cellStyleXfs>
  <cellXfs count="188">
    <xf numFmtId="0" fontId="0" fillId="0" borderId="0" xfId="0"/>
    <xf numFmtId="0" fontId="8" fillId="0" borderId="1" xfId="0" applyFont="1" applyBorder="1" applyAlignment="1">
      <alignment vertical="top" wrapText="1"/>
    </xf>
    <xf numFmtId="0" fontId="4" fillId="0" borderId="1" xfId="0" applyFont="1" applyFill="1" applyBorder="1" applyAlignment="1">
      <alignment vertical="top" wrapText="1"/>
    </xf>
    <xf numFmtId="0" fontId="3" fillId="0" borderId="1" xfId="0" applyFont="1" applyBorder="1" applyAlignment="1">
      <alignment horizontal="justify"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top"/>
    </xf>
    <xf numFmtId="0" fontId="3" fillId="0" borderId="1" xfId="0" applyFont="1" applyBorder="1" applyAlignment="1">
      <alignment horizontal="left" vertical="top" wrapText="1" indent="3"/>
    </xf>
    <xf numFmtId="0" fontId="3" fillId="0" borderId="1" xfId="0" applyFont="1" applyBorder="1" applyAlignment="1">
      <alignment horizontal="left" vertical="top" wrapText="1" indent="4"/>
    </xf>
    <xf numFmtId="0" fontId="3" fillId="0" borderId="6" xfId="0" applyFont="1" applyBorder="1" applyAlignment="1">
      <alignment horizontal="justify" vertical="top" wrapText="1"/>
    </xf>
    <xf numFmtId="0" fontId="4"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0" fillId="0" borderId="0" xfId="0" applyAlignment="1">
      <alignment vertical="center"/>
    </xf>
    <xf numFmtId="0" fontId="3" fillId="0" borderId="1" xfId="0" applyFont="1" applyFill="1" applyBorder="1" applyAlignment="1">
      <alignment horizontal="left" vertical="top" wrapText="1" indent="3"/>
    </xf>
    <xf numFmtId="0" fontId="6" fillId="0" borderId="0" xfId="0" applyFont="1"/>
    <xf numFmtId="0" fontId="1" fillId="0" borderId="0" xfId="0" applyFont="1"/>
    <xf numFmtId="0" fontId="0" fillId="0" borderId="0" xfId="0" applyAlignment="1">
      <alignment horizontal="center" vertical="center"/>
    </xf>
    <xf numFmtId="0" fontId="6" fillId="0" borderId="0" xfId="0" applyFont="1" applyAlignment="1">
      <alignment horizontal="center" vertical="center"/>
    </xf>
    <xf numFmtId="0" fontId="3" fillId="0" borderId="6" xfId="0" applyFont="1" applyBorder="1" applyAlignment="1">
      <alignment horizontal="justify" vertical="top" wrapText="1"/>
    </xf>
    <xf numFmtId="0" fontId="3" fillId="0" borderId="1" xfId="0" applyFont="1" applyBorder="1" applyAlignment="1">
      <alignment horizontal="justify" vertical="top" wrapText="1"/>
    </xf>
    <xf numFmtId="0" fontId="3" fillId="0" borderId="1" xfId="0" applyFont="1" applyBorder="1" applyAlignment="1">
      <alignment horizontal="left" vertical="top" wrapText="1"/>
    </xf>
    <xf numFmtId="0" fontId="0" fillId="2" borderId="0" xfId="0" applyFill="1" applyAlignment="1">
      <alignment vertical="top" wrapText="1"/>
    </xf>
    <xf numFmtId="0" fontId="11" fillId="2" borderId="0" xfId="0" applyFont="1" applyFill="1" applyAlignment="1">
      <alignment horizontal="center" vertical="top" wrapText="1"/>
    </xf>
    <xf numFmtId="0" fontId="3"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2" borderId="0" xfId="0" applyFill="1" applyBorder="1" applyAlignment="1">
      <alignment vertical="top" wrapText="1"/>
    </xf>
    <xf numFmtId="0" fontId="3"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12" fillId="2" borderId="0" xfId="0" applyFont="1" applyFill="1" applyAlignment="1">
      <alignment vertical="top" wrapText="1"/>
    </xf>
    <xf numFmtId="0" fontId="6" fillId="2" borderId="0" xfId="0" applyFont="1" applyFill="1" applyAlignment="1">
      <alignment vertical="top"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xf numFmtId="0" fontId="4" fillId="3" borderId="1" xfId="0" applyFont="1" applyFill="1" applyBorder="1" applyAlignment="1">
      <alignment vertical="top" wrapText="1"/>
    </xf>
    <xf numFmtId="0" fontId="3" fillId="3" borderId="1" xfId="0" applyFont="1" applyFill="1" applyBorder="1" applyAlignment="1">
      <alignment horizontal="left" vertical="center" wrapText="1"/>
    </xf>
    <xf numFmtId="0" fontId="3" fillId="0" borderId="1" xfId="0" applyFont="1" applyBorder="1" applyAlignment="1">
      <alignment horizontal="left" wrapText="1"/>
    </xf>
    <xf numFmtId="0" fontId="0" fillId="0" borderId="0" xfId="0" applyAlignment="1">
      <alignment horizontal="left"/>
    </xf>
    <xf numFmtId="0" fontId="0" fillId="0" borderId="0" xfId="0" applyAlignment="1">
      <alignment horizontal="center"/>
    </xf>
    <xf numFmtId="0" fontId="0" fillId="0" borderId="0" xfId="0" applyAlignment="1">
      <alignment wrapText="1"/>
    </xf>
    <xf numFmtId="0" fontId="0" fillId="0" borderId="0" xfId="0" applyAlignment="1">
      <alignment horizontal="right"/>
    </xf>
    <xf numFmtId="0" fontId="1" fillId="5" borderId="1" xfId="0" applyFont="1" applyFill="1" applyBorder="1" applyAlignment="1">
      <alignment horizontal="center" wrapText="1"/>
    </xf>
    <xf numFmtId="0" fontId="1" fillId="5" borderId="1" xfId="0" applyFont="1" applyFill="1" applyBorder="1" applyAlignment="1">
      <alignment horizontal="right" wrapText="1"/>
    </xf>
    <xf numFmtId="0" fontId="1" fillId="5" borderId="1" xfId="0" applyFont="1" applyFill="1" applyBorder="1" applyAlignment="1">
      <alignment wrapText="1"/>
    </xf>
    <xf numFmtId="0" fontId="4" fillId="0" borderId="1" xfId="0" applyFont="1" applyBorder="1" applyAlignment="1">
      <alignment vertical="top" wrapText="1"/>
    </xf>
    <xf numFmtId="0" fontId="3" fillId="3" borderId="1" xfId="0" applyFont="1" applyFill="1" applyBorder="1" applyAlignment="1">
      <alignment vertical="top" wrapText="1"/>
    </xf>
    <xf numFmtId="0" fontId="16" fillId="0" borderId="0" xfId="0" applyFont="1"/>
    <xf numFmtId="0" fontId="4" fillId="0" borderId="6" xfId="0" applyFont="1" applyBorder="1" applyAlignment="1">
      <alignment vertical="top" wrapText="1"/>
    </xf>
    <xf numFmtId="0" fontId="4" fillId="0" borderId="7" xfId="0" applyFont="1" applyBorder="1"/>
    <xf numFmtId="1" fontId="3" fillId="3" borderId="6" xfId="0" applyNumberFormat="1" applyFont="1" applyFill="1" applyBorder="1" applyAlignment="1">
      <alignment horizontal="center" vertical="center" wrapText="1"/>
    </xf>
    <xf numFmtId="1" fontId="3" fillId="3" borderId="6" xfId="0" applyNumberFormat="1" applyFont="1" applyFill="1" applyBorder="1" applyAlignment="1">
      <alignment horizontal="center" vertical="center"/>
    </xf>
    <xf numFmtId="0" fontId="3" fillId="3" borderId="6" xfId="0" applyFont="1" applyFill="1" applyBorder="1"/>
    <xf numFmtId="0" fontId="7"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0" fillId="0" borderId="0" xfId="0" applyProtection="1">
      <protection locked="0"/>
    </xf>
    <xf numFmtId="0" fontId="3" fillId="0" borderId="0" xfId="0" applyFont="1" applyProtection="1">
      <protection locked="0"/>
    </xf>
    <xf numFmtId="0" fontId="4" fillId="0" borderId="14" xfId="0" applyFont="1" applyBorder="1" applyAlignment="1" applyProtection="1">
      <alignment vertical="top" wrapText="1"/>
    </xf>
    <xf numFmtId="0" fontId="4" fillId="0" borderId="17" xfId="0" applyFont="1" applyBorder="1" applyAlignment="1" applyProtection="1">
      <alignment vertical="top" wrapText="1"/>
    </xf>
    <xf numFmtId="0" fontId="3" fillId="3" borderId="1" xfId="0" applyFont="1" applyFill="1" applyBorder="1" applyAlignment="1">
      <alignment horizontal="left" wrapText="1"/>
    </xf>
    <xf numFmtId="0" fontId="3" fillId="3" borderId="1" xfId="0" applyFont="1" applyFill="1" applyBorder="1" applyAlignment="1">
      <alignment horizontal="left" vertical="top" wrapText="1"/>
    </xf>
    <xf numFmtId="0" fontId="3" fillId="0" borderId="1" xfId="0" applyFont="1" applyBorder="1" applyAlignment="1">
      <alignment horizontal="center" vertical="top" wrapText="1"/>
    </xf>
    <xf numFmtId="0" fontId="4" fillId="0" borderId="1" xfId="0" applyFont="1" applyBorder="1" applyAlignment="1">
      <alignment horizontal="justify" vertical="top" wrapText="1"/>
    </xf>
    <xf numFmtId="0" fontId="3" fillId="0" borderId="1" xfId="0" applyFont="1" applyFill="1" applyBorder="1" applyAlignment="1">
      <alignment horizontal="justify" vertical="top" wrapText="1"/>
    </xf>
    <xf numFmtId="0" fontId="4" fillId="0" borderId="1" xfId="0" applyFont="1" applyFill="1" applyBorder="1" applyAlignment="1">
      <alignment horizontal="center" vertical="center" wrapText="1"/>
    </xf>
    <xf numFmtId="0" fontId="3" fillId="0" borderId="1" xfId="0" applyFont="1" applyBorder="1" applyAlignment="1">
      <alignment horizontal="justify" vertical="top" wrapText="1"/>
    </xf>
    <xf numFmtId="0" fontId="3" fillId="0" borderId="5" xfId="0" applyFont="1" applyBorder="1" applyAlignment="1">
      <alignment horizontal="justify" vertical="top" wrapText="1"/>
    </xf>
    <xf numFmtId="0" fontId="4" fillId="0" borderId="1" xfId="0" applyFont="1" applyBorder="1" applyAlignment="1">
      <alignment horizontal="center" vertical="center" wrapText="1"/>
    </xf>
    <xf numFmtId="0" fontId="3" fillId="0" borderId="1" xfId="0" applyFont="1" applyBorder="1" applyAlignment="1">
      <alignment horizontal="justify" vertical="top" wrapText="1"/>
    </xf>
    <xf numFmtId="0" fontId="0" fillId="0" borderId="1" xfId="0" applyBorder="1"/>
    <xf numFmtId="0" fontId="3" fillId="3" borderId="9" xfId="0" applyFont="1" applyFill="1" applyBorder="1" applyAlignment="1">
      <alignment horizontal="left" wrapText="1"/>
    </xf>
    <xf numFmtId="0" fontId="4" fillId="0" borderId="6" xfId="0" applyFont="1" applyFill="1" applyBorder="1" applyAlignment="1">
      <alignment horizontal="center" vertical="center" wrapText="1"/>
    </xf>
    <xf numFmtId="0" fontId="3" fillId="3" borderId="7" xfId="0" applyFont="1" applyFill="1" applyBorder="1" applyAlignment="1">
      <alignment horizontal="left" wrapText="1"/>
    </xf>
    <xf numFmtId="0" fontId="4" fillId="3" borderId="1" xfId="0" applyFont="1" applyFill="1" applyBorder="1" applyAlignment="1">
      <alignment horizontal="center" vertical="top" wrapText="1"/>
    </xf>
    <xf numFmtId="0" fontId="4" fillId="3" borderId="1" xfId="0" applyFont="1" applyFill="1" applyBorder="1" applyAlignment="1">
      <alignment horizontal="center" vertical="top"/>
    </xf>
    <xf numFmtId="0" fontId="4" fillId="3" borderId="7" xfId="0" applyFont="1" applyFill="1" applyBorder="1" applyAlignment="1">
      <alignment horizontal="center" vertical="top" wrapText="1"/>
    </xf>
    <xf numFmtId="0" fontId="4" fillId="0" borderId="7" xfId="0"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Border="1" applyAlignment="1">
      <alignment horizontal="justify" vertical="top"/>
    </xf>
    <xf numFmtId="0" fontId="3" fillId="0" borderId="1" xfId="0" applyFont="1" applyBorder="1" applyAlignment="1">
      <alignment horizontal="justify" vertical="top" wrapText="1"/>
    </xf>
    <xf numFmtId="0" fontId="3" fillId="0" borderId="6" xfId="0" applyFont="1" applyBorder="1" applyAlignment="1">
      <alignment horizontal="justify" vertical="top" wrapText="1"/>
    </xf>
    <xf numFmtId="0" fontId="5" fillId="2" borderId="1" xfId="0" applyFont="1" applyFill="1" applyBorder="1" applyAlignment="1">
      <alignment horizontal="center" vertical="top" wrapText="1"/>
    </xf>
    <xf numFmtId="0" fontId="0" fillId="0" borderId="1" xfId="0" applyBorder="1" applyAlignment="1">
      <alignment horizontal="center" vertical="top" wrapText="1"/>
    </xf>
    <xf numFmtId="0" fontId="3" fillId="3" borderId="5" xfId="0" applyFont="1" applyFill="1" applyBorder="1" applyAlignment="1" applyProtection="1">
      <alignment vertical="top" wrapText="1"/>
      <protection locked="0"/>
    </xf>
    <xf numFmtId="0" fontId="10" fillId="3" borderId="8" xfId="0" applyFont="1" applyFill="1" applyBorder="1" applyAlignment="1" applyProtection="1">
      <alignment vertical="top" wrapText="1"/>
      <protection locked="0"/>
    </xf>
    <xf numFmtId="0" fontId="10" fillId="3" borderId="16" xfId="0" applyFont="1" applyFill="1" applyBorder="1" applyAlignment="1" applyProtection="1">
      <alignment vertical="top" wrapText="1"/>
      <protection locked="0"/>
    </xf>
    <xf numFmtId="0" fontId="13" fillId="4" borderId="18" xfId="0" applyFont="1" applyFill="1" applyBorder="1" applyAlignment="1" applyProtection="1">
      <alignment horizontal="center" vertical="center" wrapText="1"/>
    </xf>
    <xf numFmtId="0" fontId="13" fillId="4" borderId="19" xfId="0" applyFont="1" applyFill="1" applyBorder="1" applyAlignment="1" applyProtection="1">
      <alignment horizontal="center" vertical="center" wrapText="1"/>
    </xf>
    <xf numFmtId="0" fontId="13" fillId="4" borderId="20" xfId="0" applyFont="1" applyFill="1" applyBorder="1" applyAlignment="1" applyProtection="1">
      <alignment horizontal="center" vertical="center" wrapText="1"/>
    </xf>
    <xf numFmtId="0" fontId="3" fillId="3" borderId="8" xfId="0" applyFont="1" applyFill="1" applyBorder="1" applyAlignment="1" applyProtection="1">
      <alignment vertical="top" wrapText="1"/>
      <protection locked="0"/>
    </xf>
    <xf numFmtId="0" fontId="3" fillId="3" borderId="16" xfId="0" applyFont="1" applyFill="1" applyBorder="1" applyAlignment="1" applyProtection="1">
      <alignment vertical="top" wrapText="1"/>
      <protection locked="0"/>
    </xf>
    <xf numFmtId="0" fontId="5" fillId="0" borderId="11" xfId="0" applyFont="1" applyBorder="1" applyAlignment="1" applyProtection="1">
      <alignment vertical="top"/>
    </xf>
    <xf numFmtId="0" fontId="9" fillId="0" borderId="12" xfId="0" applyFont="1" applyBorder="1" applyAlignment="1" applyProtection="1">
      <alignment vertical="top"/>
    </xf>
    <xf numFmtId="0" fontId="9" fillId="0" borderId="13" xfId="0" applyFont="1" applyBorder="1" applyAlignment="1" applyProtection="1">
      <alignment vertical="top"/>
    </xf>
    <xf numFmtId="164" fontId="3" fillId="3" borderId="5" xfId="0" applyNumberFormat="1" applyFont="1" applyFill="1" applyBorder="1" applyAlignment="1" applyProtection="1">
      <alignment horizontal="left" vertical="top" wrapText="1"/>
      <protection locked="0"/>
    </xf>
    <xf numFmtId="164" fontId="10" fillId="3" borderId="8" xfId="0" applyNumberFormat="1" applyFont="1" applyFill="1" applyBorder="1" applyAlignment="1" applyProtection="1">
      <alignment horizontal="left" vertical="top" wrapText="1"/>
      <protection locked="0"/>
    </xf>
    <xf numFmtId="164" fontId="10" fillId="3" borderId="16" xfId="0" applyNumberFormat="1" applyFont="1" applyFill="1" applyBorder="1" applyAlignment="1" applyProtection="1">
      <alignment horizontal="left" vertical="top" wrapText="1"/>
      <protection locked="0"/>
    </xf>
    <xf numFmtId="0" fontId="3" fillId="3" borderId="5" xfId="0" applyFont="1" applyFill="1" applyBorder="1" applyAlignment="1" applyProtection="1">
      <alignment horizontal="center" vertical="center" wrapText="1"/>
      <protection locked="0"/>
    </xf>
    <xf numFmtId="0" fontId="10" fillId="3" borderId="8" xfId="0" applyFont="1" applyFill="1" applyBorder="1" applyAlignment="1" applyProtection="1">
      <alignment horizontal="center" vertical="center" wrapText="1"/>
      <protection locked="0"/>
    </xf>
    <xf numFmtId="0" fontId="10" fillId="3" borderId="16" xfId="0" applyFont="1" applyFill="1" applyBorder="1" applyAlignment="1" applyProtection="1">
      <alignment horizontal="center" vertical="center" wrapText="1"/>
      <protection locked="0"/>
    </xf>
    <xf numFmtId="0" fontId="4" fillId="0" borderId="14" xfId="0" applyFont="1" applyBorder="1" applyAlignment="1" applyProtection="1">
      <alignment vertical="top" wrapText="1"/>
    </xf>
    <xf numFmtId="0" fontId="3" fillId="3" borderId="1" xfId="0" applyFont="1" applyFill="1" applyBorder="1" applyAlignment="1" applyProtection="1">
      <alignment vertical="top" wrapText="1"/>
      <protection locked="0"/>
    </xf>
    <xf numFmtId="0" fontId="3" fillId="3" borderId="15" xfId="0" applyFont="1" applyFill="1" applyBorder="1" applyAlignment="1" applyProtection="1">
      <alignment vertical="top" wrapText="1"/>
      <protection locked="0"/>
    </xf>
    <xf numFmtId="0" fontId="13" fillId="4" borderId="5" xfId="0" applyFont="1" applyFill="1" applyBorder="1" applyAlignment="1" applyProtection="1">
      <alignment horizontal="center" vertical="center" wrapText="1"/>
    </xf>
    <xf numFmtId="0" fontId="13" fillId="4" borderId="8" xfId="0" applyFont="1" applyFill="1" applyBorder="1" applyAlignment="1" applyProtection="1">
      <alignment horizontal="center" vertical="center" wrapText="1"/>
    </xf>
    <xf numFmtId="0" fontId="13" fillId="4" borderId="16" xfId="0" applyFont="1" applyFill="1" applyBorder="1" applyAlignment="1" applyProtection="1">
      <alignment horizontal="center" vertical="center" wrapText="1"/>
    </xf>
    <xf numFmtId="0" fontId="3" fillId="3" borderId="1" xfId="0" applyFont="1" applyFill="1" applyBorder="1" applyAlignment="1">
      <alignment horizontal="left" wrapText="1"/>
    </xf>
    <xf numFmtId="0" fontId="3" fillId="3" borderId="1" xfId="0" applyFont="1" applyFill="1" applyBorder="1" applyAlignment="1">
      <alignment horizontal="left" vertical="top" wrapText="1"/>
    </xf>
    <xf numFmtId="0" fontId="5" fillId="0" borderId="1" xfId="0" applyFont="1" applyBorder="1" applyAlignment="1">
      <alignment horizontal="center" vertical="center" wrapText="1"/>
    </xf>
    <xf numFmtId="0" fontId="3" fillId="0" borderId="1" xfId="0" applyFont="1" applyBorder="1" applyAlignment="1">
      <alignment horizontal="center" vertical="top" wrapText="1"/>
    </xf>
    <xf numFmtId="0" fontId="4" fillId="0" borderId="1" xfId="0" applyFont="1" applyBorder="1" applyAlignment="1">
      <alignment horizontal="justify" vertical="top" wrapText="1"/>
    </xf>
    <xf numFmtId="0" fontId="4" fillId="3" borderId="1" xfId="0" applyFont="1" applyFill="1" applyBorder="1" applyAlignment="1">
      <alignment horizontal="left" wrapText="1"/>
    </xf>
    <xf numFmtId="0" fontId="4" fillId="0" borderId="1" xfId="0" applyFont="1" applyBorder="1" applyAlignment="1"/>
    <xf numFmtId="0" fontId="1" fillId="0" borderId="1" xfId="0" applyFont="1" applyBorder="1" applyAlignment="1"/>
    <xf numFmtId="0" fontId="3" fillId="0" borderId="1" xfId="0" applyFont="1" applyFill="1" applyBorder="1" applyAlignment="1">
      <alignment horizontal="justify" vertical="top" wrapText="1"/>
    </xf>
    <xf numFmtId="0" fontId="0" fillId="0" borderId="1" xfId="0" applyBorder="1" applyAlignment="1">
      <alignment horizontal="center" vertical="center" wrapText="1"/>
    </xf>
    <xf numFmtId="0" fontId="8" fillId="0" borderId="1" xfId="0" applyFont="1" applyBorder="1" applyAlignment="1">
      <alignment wrapText="1"/>
    </xf>
    <xf numFmtId="0" fontId="0" fillId="0" borderId="1" xfId="0" applyBorder="1" applyAlignment="1">
      <alignment wrapText="1"/>
    </xf>
    <xf numFmtId="0" fontId="5" fillId="0" borderId="5" xfId="0" applyFont="1" applyBorder="1" applyAlignment="1">
      <alignment horizontal="center" vertical="center" wrapText="1"/>
    </xf>
    <xf numFmtId="0" fontId="0" fillId="0" borderId="8" xfId="0" applyBorder="1"/>
    <xf numFmtId="0" fontId="0" fillId="0" borderId="9" xfId="0" applyBorder="1"/>
    <xf numFmtId="0" fontId="9"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3" fillId="0" borderId="1" xfId="0" applyFont="1" applyBorder="1" applyAlignment="1">
      <alignment horizontal="justify" vertical="top" wrapText="1"/>
    </xf>
    <xf numFmtId="0" fontId="3" fillId="0" borderId="5" xfId="0" applyFont="1" applyBorder="1" applyAlignment="1">
      <alignment horizontal="justify" vertical="top" wrapText="1"/>
    </xf>
    <xf numFmtId="0" fontId="3" fillId="0" borderId="9" xfId="0" applyFont="1" applyBorder="1" applyAlignment="1">
      <alignment horizontal="justify" vertical="top" wrapText="1"/>
    </xf>
    <xf numFmtId="0" fontId="3" fillId="0" borderId="3" xfId="0" applyFont="1" applyBorder="1" applyAlignment="1">
      <alignment horizontal="justify" vertical="top" wrapText="1"/>
    </xf>
    <xf numFmtId="0" fontId="0" fillId="0" borderId="4" xfId="0" applyBorder="1" applyAlignment="1">
      <alignment horizontal="justify" vertical="top" wrapText="1"/>
    </xf>
    <xf numFmtId="0" fontId="5" fillId="0" borderId="0" xfId="0" applyFont="1" applyAlignment="1">
      <alignment horizontal="center" vertical="center" wrapText="1"/>
    </xf>
    <xf numFmtId="0" fontId="9" fillId="0" borderId="0" xfId="0" applyFont="1" applyAlignment="1">
      <alignment horizontal="center" vertical="center" wrapText="1"/>
    </xf>
    <xf numFmtId="0" fontId="4" fillId="0" borderId="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4" fillId="0" borderId="7" xfId="0" applyFont="1" applyBorder="1" applyAlignment="1">
      <alignment horizontal="center" vertical="center" wrapText="1"/>
    </xf>
    <xf numFmtId="0" fontId="0" fillId="0" borderId="7" xfId="0" applyBorder="1" applyAlignment="1">
      <alignment horizontal="center" vertical="center"/>
    </xf>
    <xf numFmtId="0" fontId="3" fillId="0" borderId="6" xfId="0" applyFont="1" applyBorder="1" applyAlignment="1">
      <alignment horizontal="justify" vertical="top" wrapText="1"/>
    </xf>
    <xf numFmtId="0" fontId="6" fillId="0" borderId="7" xfId="0" applyFont="1" applyBorder="1" applyAlignment="1">
      <alignment horizontal="center" vertical="center"/>
    </xf>
    <xf numFmtId="0" fontId="6" fillId="0" borderId="7" xfId="0" applyFont="1" applyBorder="1" applyAlignment="1"/>
    <xf numFmtId="0" fontId="0" fillId="0" borderId="9" xfId="0" applyBorder="1" applyAlignment="1"/>
    <xf numFmtId="0" fontId="3" fillId="0" borderId="0" xfId="0" applyFont="1" applyBorder="1" applyAlignment="1">
      <alignment horizontal="center" vertical="center" wrapText="1"/>
    </xf>
    <xf numFmtId="0" fontId="0" fillId="0" borderId="0" xfId="0" applyBorder="1" applyAlignment="1">
      <alignment horizontal="center" vertical="center"/>
    </xf>
    <xf numFmtId="0" fontId="6" fillId="0" borderId="1"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4" fillId="0" borderId="2" xfId="0" applyFont="1" applyBorder="1" applyAlignment="1">
      <alignment horizontal="center" vertical="center" wrapText="1"/>
    </xf>
    <xf numFmtId="0" fontId="4" fillId="0" borderId="2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4" fillId="0" borderId="21" xfId="0" applyFont="1" applyBorder="1" applyAlignment="1">
      <alignment vertical="top" wrapText="1"/>
    </xf>
    <xf numFmtId="0" fontId="0" fillId="0" borderId="21" xfId="0" applyBorder="1" applyAlignment="1">
      <alignment vertical="top" wrapText="1"/>
    </xf>
    <xf numFmtId="0" fontId="0" fillId="0" borderId="7" xfId="0" applyBorder="1" applyAlignment="1">
      <alignment vertical="top" wrapText="1"/>
    </xf>
    <xf numFmtId="0" fontId="4" fillId="0" borderId="6" xfId="0" applyFont="1" applyBorder="1" applyAlignment="1">
      <alignment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top"/>
    </xf>
    <xf numFmtId="0" fontId="5" fillId="0" borderId="5" xfId="0" applyFont="1" applyBorder="1" applyAlignment="1">
      <alignment vertical="top"/>
    </xf>
    <xf numFmtId="0" fontId="4" fillId="0" borderId="8" xfId="0" applyFont="1" applyBorder="1" applyAlignment="1">
      <alignment vertical="top"/>
    </xf>
    <xf numFmtId="0" fontId="4" fillId="0" borderId="8" xfId="0" applyFont="1" applyBorder="1" applyAlignment="1"/>
    <xf numFmtId="0" fontId="4" fillId="0" borderId="9" xfId="0" applyFont="1" applyBorder="1" applyAlignment="1"/>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0" fillId="0" borderId="21" xfId="0" applyBorder="1"/>
    <xf numFmtId="0" fontId="0" fillId="0" borderId="7" xfId="0" applyBorder="1"/>
    <xf numFmtId="0" fontId="8" fillId="0" borderId="1" xfId="0" applyFont="1" applyBorder="1" applyAlignment="1">
      <alignment vertical="top" wrapText="1"/>
    </xf>
    <xf numFmtId="0" fontId="0" fillId="0" borderId="1" xfId="0" applyBorder="1" applyAlignment="1">
      <alignment vertical="top" wrapText="1"/>
    </xf>
    <xf numFmtId="0" fontId="3" fillId="3" borderId="1" xfId="0" applyFont="1" applyFill="1" applyBorder="1" applyAlignment="1">
      <alignment vertical="top" wrapText="1"/>
    </xf>
    <xf numFmtId="0" fontId="10" fillId="3" borderId="1" xfId="0" applyFont="1" applyFill="1" applyBorder="1" applyAlignment="1">
      <alignment vertical="top" wrapText="1"/>
    </xf>
    <xf numFmtId="0" fontId="10" fillId="3" borderId="1" xfId="0" applyFont="1" applyFill="1" applyBorder="1" applyAlignment="1"/>
    <xf numFmtId="0" fontId="0" fillId="3" borderId="1" xfId="0" applyFill="1" applyBorder="1" applyAlignment="1"/>
    <xf numFmtId="0" fontId="3" fillId="0" borderId="7" xfId="0" applyFont="1" applyBorder="1" applyAlignment="1">
      <alignment wrapText="1"/>
    </xf>
    <xf numFmtId="0" fontId="0" fillId="0" borderId="7" xfId="0" applyBorder="1" applyAlignment="1">
      <alignment wrapText="1"/>
    </xf>
    <xf numFmtId="0" fontId="0" fillId="0" borderId="7" xfId="0" applyBorder="1" applyAlignment="1"/>
    <xf numFmtId="0" fontId="4" fillId="0" borderId="1" xfId="0" applyFont="1" applyBorder="1" applyAlignment="1">
      <alignment vertical="top" wrapText="1"/>
    </xf>
    <xf numFmtId="0" fontId="4" fillId="0" borderId="1" xfId="0" applyFont="1" applyFill="1" applyBorder="1" applyAlignment="1">
      <alignment vertical="top" wrapText="1"/>
    </xf>
    <xf numFmtId="0" fontId="4" fillId="3" borderId="1" xfId="0" applyFont="1" applyFill="1" applyBorder="1" applyAlignment="1">
      <alignment vertical="top" wrapText="1"/>
    </xf>
    <xf numFmtId="15" fontId="4" fillId="3" borderId="1" xfId="0" applyNumberFormat="1" applyFont="1" applyFill="1" applyBorder="1" applyAlignment="1">
      <alignment vertical="top" wrapText="1"/>
    </xf>
    <xf numFmtId="0" fontId="3" fillId="3" borderId="1" xfId="0" applyFont="1" applyFill="1" applyBorder="1" applyAlignment="1">
      <alignment wrapText="1"/>
    </xf>
    <xf numFmtId="0" fontId="1" fillId="0" borderId="10" xfId="0" applyFont="1" applyBorder="1" applyAlignment="1"/>
    <xf numFmtId="0" fontId="0" fillId="0" borderId="10" xfId="0" applyBorder="1" applyAlignment="1"/>
    <xf numFmtId="0" fontId="1" fillId="0" borderId="8" xfId="0" applyFont="1" applyBorder="1" applyAlignment="1"/>
    <xf numFmtId="0" fontId="0" fillId="0" borderId="8" xfId="0" applyBorder="1" applyAlignment="1"/>
    <xf numFmtId="0" fontId="1" fillId="5" borderId="5"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9" xfId="0" applyFont="1" applyFill="1" applyBorder="1" applyAlignment="1">
      <alignment horizontal="center" vertical="center" wrapText="1"/>
    </xf>
  </cellXfs>
  <cellStyles count="3">
    <cellStyle name="Followed Hyperlink" xfId="2" builtinId="9" hidden="1"/>
    <cellStyle name="Hyperlink" xfId="1" builtinId="8" hidden="1"/>
    <cellStyle name="Normal" xfId="0" builtinId="0"/>
  </cellStyles>
  <dxfs count="2">
    <dxf>
      <font>
        <b/>
        <i val="0"/>
        <color theme="0"/>
      </font>
      <fill>
        <patternFill patternType="solid">
          <fgColor indexed="64"/>
          <bgColor rgb="FF008000"/>
        </patternFill>
      </fill>
    </dxf>
    <dxf>
      <font>
        <b/>
        <i val="0"/>
        <color theme="0"/>
      </font>
      <fill>
        <patternFill patternType="solid">
          <fgColor indexed="64"/>
          <bgColor rgb="FFFF0000"/>
        </patternFill>
      </fill>
    </dxf>
  </dxfs>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Radio" firstButton="1" fmlaLink="'Min Reqts &amp; Scores'!$A$3" lockText="1" noThreeD="1"/>
</file>

<file path=xl/ctrlProps/ctrlProp10.xml><?xml version="1.0" encoding="utf-8"?>
<formControlPr xmlns="http://schemas.microsoft.com/office/spreadsheetml/2009/9/main" objectType="Radio" firstButton="1" fmlaLink="'Min Reqts &amp; Scores'!$A$8"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firstButton="1" fmlaLink="'Min Reqts &amp; Scores'!$C$11"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firstButton="1" fmlaLink="'Min Reqts &amp; Scores'!$C$10"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Radio" firstButton="1" fmlaLink="'Min Reqts &amp; Scores'!$C$15"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firstButton="1" fmlaLink="'Min Reqts &amp; Scores'!$C$16"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Radio" firstButton="1" fmlaLink="'Min Reqts &amp; Scores'!$C$19" lockText="1" noThreeD="1"/>
</file>

<file path=xl/ctrlProps/ctrlProp13.xml><?xml version="1.0" encoding="utf-8"?>
<formControlPr xmlns="http://schemas.microsoft.com/office/spreadsheetml/2009/9/main" objectType="Radio" firstButton="1" fmlaLink="'Min Reqts &amp; Scores'!$A$9"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Radio" firstButton="1" fmlaLink="'Min Reqts &amp; Scores'!$C$20"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Radio" firstButton="1" fmlaLink="'Min Reqts &amp; Scores'!$C$21"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Radio" firstButton="1" fmlaLink="'Min Reqts &amp; Scores'!$C$22"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Radio" firstButton="1" fmlaLink="'Min Reqts &amp; Scores'!$C$25"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Radio" firstButton="1" fmlaLink="'Min Reqts &amp; Scores'!$C$26"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firstButton="1" fmlaLink="'Min Reqts &amp; Scores'!$A$14"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Radio" firstButton="1" fmlaLink="'Min Reqts &amp; Scores'!$C$27"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Radio" firstButton="1" fmlaLink="'Min Reqts &amp; Scores'!$C$30"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Radio" firstButton="1" fmlaLink="'Min Reqts &amp; Scores'!$C$31"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Min Reqts &amp; Scores'!$C$34"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Radio" firstButton="1" fmlaLink="'Min Reqts &amp; Scores'!$C$35"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Radio" firstButton="1" fmlaLink="'Min Reqts &amp; Scores'!$C$36"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fmlaLink="'Min Reqts &amp; Scores'!$A$15"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GBox" noThreeD="1"/>
</file>

<file path=xl/ctrlProps/ctrlProp192.xml><?xml version="1.0" encoding="utf-8"?>
<formControlPr xmlns="http://schemas.microsoft.com/office/spreadsheetml/2009/9/main" objectType="Radio" firstButton="1" fmlaLink="'Min Reqts &amp; Scores'!$C$3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GBox" noThreeD="1"/>
</file>

<file path=xl/ctrlProps/ctrlProp198.xml><?xml version="1.0" encoding="utf-8"?>
<formControlPr xmlns="http://schemas.microsoft.com/office/spreadsheetml/2009/9/main" objectType="Radio" firstButton="1" fmlaLink="'Min Reqts &amp; Scores'!$C$39"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Radio" firstButton="1" fmlaLink="'Min Reqts &amp; Scores'!$C$40"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GBox" noThreeD="1"/>
</file>

<file path=xl/ctrlProps/ctrlProp204.xml><?xml version="1.0" encoding="utf-8"?>
<formControlPr xmlns="http://schemas.microsoft.com/office/spreadsheetml/2009/9/main" objectType="Radio" firstButton="1" fmlaLink="'Min Reqts &amp; Scores'!$C$41"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10.xml><?xml version="1.0" encoding="utf-8"?>
<formControlPr xmlns="http://schemas.microsoft.com/office/spreadsheetml/2009/9/main" objectType="GBox" noThreeD="1"/>
</file>

<file path=xl/ctrlProps/ctrlProp211.xml><?xml version="1.0" encoding="utf-8"?>
<formControlPr xmlns="http://schemas.microsoft.com/office/spreadsheetml/2009/9/main" objectType="Radio" firstButton="1" fmlaLink="'Min Reqts &amp; Scores'!$C$42"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GBox" noThreeD="1"/>
</file>

<file path=xl/ctrlProps/ctrlProp218.xml><?xml version="1.0" encoding="utf-8"?>
<formControlPr xmlns="http://schemas.microsoft.com/office/spreadsheetml/2009/9/main" objectType="Radio" firstButton="1" fmlaLink="'Min Reqts &amp; Scores'!$C$43"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firstButton="1" fmlaLink="'Min Reqts &amp; Scores'!$A$16" lockText="1"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Radio" firstButton="1" fmlaLink="'Min Reqts &amp; Scores'!$C$44"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Min Reqts &amp; Scores'!$C$46"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GBox" noThreeD="1"/>
</file>

<file path=xl/ctrlProps/ctrlProp228.xml><?xml version="1.0" encoding="utf-8"?>
<formControlPr xmlns="http://schemas.microsoft.com/office/spreadsheetml/2009/9/main" objectType="Radio" firstButton="1" fmlaLink="'Min Reqts &amp; Scores'!$C$47"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Radio" firstButton="1" fmlaLink="'Min Reqts &amp; Scores'!$C$48" lockText="1"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Radio"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Radio" lockText="1"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Radio" firstButton="1" fmlaLink="'Min Reqts &amp; Scores'!$C$49" lockText="1" noThreeD="1"/>
</file>

<file path=xl/ctrlProps/ctrlProp238.xml><?xml version="1.0" encoding="utf-8"?>
<formControlPr xmlns="http://schemas.microsoft.com/office/spreadsheetml/2009/9/main" objectType="Radio" lockText="1" noThreeD="1"/>
</file>

<file path=xl/ctrlProps/ctrlProp239.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40.xml><?xml version="1.0" encoding="utf-8"?>
<formControlPr xmlns="http://schemas.microsoft.com/office/spreadsheetml/2009/9/main" objectType="Radio" firstButton="1" fmlaLink="'Min Reqts &amp; Scores'!$C$50"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GBox" noThreeD="1"/>
</file>

<file path=xl/ctrlProps/ctrlProp243.xml><?xml version="1.0" encoding="utf-8"?>
<formControlPr xmlns="http://schemas.microsoft.com/office/spreadsheetml/2009/9/main" objectType="Radio" firstButton="1" fmlaLink="'Min Reqts &amp; Scores'!$C$53"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GBox" noThreeD="1"/>
</file>

<file path=xl/ctrlProps/ctrlProp246.xml><?xml version="1.0" encoding="utf-8"?>
<formControlPr xmlns="http://schemas.microsoft.com/office/spreadsheetml/2009/9/main" objectType="Radio" firstButton="1" fmlaLink="'Min Reqts &amp; Scores'!$C$54"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firstButton="1" fmlaLink="'Min Reqts &amp; Scores'!$A$17" lockText="1" noThreeD="1"/>
</file>

<file path=xl/ctrlProps/ctrlProp250.xml><?xml version="1.0" encoding="utf-8"?>
<formControlPr xmlns="http://schemas.microsoft.com/office/spreadsheetml/2009/9/main" objectType="Radio" lockText="1" noThreeD="1"/>
</file>

<file path=xl/ctrlProps/ctrlProp251.xml><?xml version="1.0" encoding="utf-8"?>
<formControlPr xmlns="http://schemas.microsoft.com/office/spreadsheetml/2009/9/main" objectType="GBox" noThreeD="1"/>
</file>

<file path=xl/ctrlProps/ctrlProp252.xml><?xml version="1.0" encoding="utf-8"?>
<formControlPr xmlns="http://schemas.microsoft.com/office/spreadsheetml/2009/9/main" objectType="Radio" firstButton="1" fmlaLink="'Min Reqts &amp; Scores'!$C$55" lockText="1" noThreeD="1"/>
</file>

<file path=xl/ctrlProps/ctrlProp253.xml><?xml version="1.0" encoding="utf-8"?>
<formControlPr xmlns="http://schemas.microsoft.com/office/spreadsheetml/2009/9/main" objectType="Radio"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lockText="1" noThreeD="1"/>
</file>

<file path=xl/ctrlProps/ctrlProp256.xml><?xml version="1.0" encoding="utf-8"?>
<formControlPr xmlns="http://schemas.microsoft.com/office/spreadsheetml/2009/9/main" objectType="Radio" lockText="1" noThreeD="1"/>
</file>

<file path=xl/ctrlProps/ctrlProp257.xml><?xml version="1.0" encoding="utf-8"?>
<formControlPr xmlns="http://schemas.microsoft.com/office/spreadsheetml/2009/9/main" objectType="GBox" noThreeD="1"/>
</file>

<file path=xl/ctrlProps/ctrlProp258.xml><?xml version="1.0" encoding="utf-8"?>
<formControlPr xmlns="http://schemas.microsoft.com/office/spreadsheetml/2009/9/main" objectType="Radio" firstButton="1" fmlaLink="'Min Reqts &amp; Scores'!$C$56"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fmlaLink="'Min Reqts &amp; Scores'!$A$19"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firstButton="1" fmlaLink="'Min Reqts &amp; Scores'!$A$27"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fmlaLink="'Min Reqts &amp; Scores'!$A$18"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firstButton="1" fmlaLink="'Min Reqts &amp; Scores'!$A$25" lockText="1" noThreeD="1"/>
</file>

<file path=xl/ctrlProps/ctrlProp4.xml><?xml version="1.0" encoding="utf-8"?>
<formControlPr xmlns="http://schemas.microsoft.com/office/spreadsheetml/2009/9/main" objectType="Radio" firstButton="1" fmlaLink="'Min Reqts &amp; Scores'!$A$4"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firstButton="1" fmlaLink="'Min Reqts &amp; Scores'!$A$26"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firstButton="1" fmlaLink="'Min Reqts &amp; Scores'!$A$30"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firstButton="1" fmlaLink="'Min Reqts &amp; Scores'!$A$31"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firstButton="1" fmlaLink="'Min Reqts &amp; Scores'!$A$32"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Radio" firstButton="1" fmlaLink="'Min Reqts &amp; Scores'!$A$33"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firstButton="1" fmlaLink="'Min Reqts &amp; Scores'!$A$35"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firstButton="1" fmlaLink="'Min Reqts &amp; Scores'!$A$36"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firstButton="1" fmlaLink="'Min Reqts &amp; Scores'!$A$34"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Min Reqts &amp; Scores'!$A$40"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Radio" firstButton="1" fmlaLink="'Min Reqts &amp; Scores'!$A$41"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fmlaLink="'Min Reqts &amp; Scores'!$A$5" lockText="1" noThreeD="1"/>
</file>

<file path=xl/ctrlProps/ctrlProp70.xml><?xml version="1.0" encoding="utf-8"?>
<formControlPr xmlns="http://schemas.microsoft.com/office/spreadsheetml/2009/9/main" objectType="Radio" firstButton="1" fmlaLink="'Min Reqts &amp; Scores'!$C$4"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firstButton="1" fmlaLink="'Min Reqts &amp; Scores'!$C$5"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firstButton="1" fmlaLink="'Min Reqts &amp; Scores'!$C$6"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firstButton="1" fmlaLink="'Min Reqts &amp; Scores'!$C$7"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firstButton="1" fmlaLink="'Min Reqts &amp; Scores'!$C$8"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firstButton="1" fmlaLink="'Min Reqts &amp; Scores'!$C$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Min Reqts &amp; Scores'!$C$12"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4" Type="http://schemas.openxmlformats.org/officeDocument/2006/relationships/ctrlProp" Target="../ctrlProps/ctrlProp11.xml"/><Relationship Id="rId15" Type="http://schemas.openxmlformats.org/officeDocument/2006/relationships/ctrlProp" Target="../ctrlProps/ctrlProp12.xml"/><Relationship Id="rId16" Type="http://schemas.openxmlformats.org/officeDocument/2006/relationships/ctrlProp" Target="../ctrlProps/ctrlProp13.xml"/><Relationship Id="rId17" Type="http://schemas.openxmlformats.org/officeDocument/2006/relationships/ctrlProp" Target="../ctrlProps/ctrlProp14.xml"/><Relationship Id="rId18" Type="http://schemas.openxmlformats.org/officeDocument/2006/relationships/ctrlProp" Target="../ctrlProps/ctrlProp15.xml"/><Relationship Id="rId19" Type="http://schemas.openxmlformats.org/officeDocument/2006/relationships/ctrlProp" Target="../ctrlProps/ctrlProp16.xml"/><Relationship Id="rId66" Type="http://schemas.openxmlformats.org/officeDocument/2006/relationships/ctrlProp" Target="../ctrlProps/ctrlProp63.xml"/><Relationship Id="rId67" Type="http://schemas.openxmlformats.org/officeDocument/2006/relationships/ctrlProp" Target="../ctrlProps/ctrlProp64.xml"/><Relationship Id="rId68" Type="http://schemas.openxmlformats.org/officeDocument/2006/relationships/ctrlProp" Target="../ctrlProps/ctrlProp65.xml"/><Relationship Id="rId69" Type="http://schemas.openxmlformats.org/officeDocument/2006/relationships/ctrlProp" Target="../ctrlProps/ctrlProp66.xml"/><Relationship Id="rId63" Type="http://schemas.openxmlformats.org/officeDocument/2006/relationships/ctrlProp" Target="../ctrlProps/ctrlProp60.xml"/><Relationship Id="rId64" Type="http://schemas.openxmlformats.org/officeDocument/2006/relationships/ctrlProp" Target="../ctrlProps/ctrlProp61.xml"/><Relationship Id="rId65" Type="http://schemas.openxmlformats.org/officeDocument/2006/relationships/ctrlProp" Target="../ctrlProps/ctrlProp62.xml"/><Relationship Id="rId50" Type="http://schemas.openxmlformats.org/officeDocument/2006/relationships/ctrlProp" Target="../ctrlProps/ctrlProp47.xml"/><Relationship Id="rId51" Type="http://schemas.openxmlformats.org/officeDocument/2006/relationships/ctrlProp" Target="../ctrlProps/ctrlProp48.xml"/><Relationship Id="rId52" Type="http://schemas.openxmlformats.org/officeDocument/2006/relationships/ctrlProp" Target="../ctrlProps/ctrlProp49.xml"/><Relationship Id="rId53" Type="http://schemas.openxmlformats.org/officeDocument/2006/relationships/ctrlProp" Target="../ctrlProps/ctrlProp50.xml"/><Relationship Id="rId54" Type="http://schemas.openxmlformats.org/officeDocument/2006/relationships/ctrlProp" Target="../ctrlProps/ctrlProp51.xml"/><Relationship Id="rId55" Type="http://schemas.openxmlformats.org/officeDocument/2006/relationships/ctrlProp" Target="../ctrlProps/ctrlProp52.xml"/><Relationship Id="rId56" Type="http://schemas.openxmlformats.org/officeDocument/2006/relationships/ctrlProp" Target="../ctrlProps/ctrlProp53.xml"/><Relationship Id="rId57" Type="http://schemas.openxmlformats.org/officeDocument/2006/relationships/ctrlProp" Target="../ctrlProps/ctrlProp54.xml"/><Relationship Id="rId58" Type="http://schemas.openxmlformats.org/officeDocument/2006/relationships/ctrlProp" Target="../ctrlProps/ctrlProp55.xml"/><Relationship Id="rId59" Type="http://schemas.openxmlformats.org/officeDocument/2006/relationships/ctrlProp" Target="../ctrlProps/ctrlProp56.xml"/><Relationship Id="rId40" Type="http://schemas.openxmlformats.org/officeDocument/2006/relationships/ctrlProp" Target="../ctrlProps/ctrlProp37.xml"/><Relationship Id="rId41" Type="http://schemas.openxmlformats.org/officeDocument/2006/relationships/ctrlProp" Target="../ctrlProps/ctrlProp38.xml"/><Relationship Id="rId42" Type="http://schemas.openxmlformats.org/officeDocument/2006/relationships/ctrlProp" Target="../ctrlProps/ctrlProp39.xml"/><Relationship Id="rId43" Type="http://schemas.openxmlformats.org/officeDocument/2006/relationships/ctrlProp" Target="../ctrlProps/ctrlProp40.xml"/><Relationship Id="rId44" Type="http://schemas.openxmlformats.org/officeDocument/2006/relationships/ctrlProp" Target="../ctrlProps/ctrlProp41.xml"/><Relationship Id="rId45" Type="http://schemas.openxmlformats.org/officeDocument/2006/relationships/ctrlProp" Target="../ctrlProps/ctrlProp42.xml"/><Relationship Id="rId46" Type="http://schemas.openxmlformats.org/officeDocument/2006/relationships/ctrlProp" Target="../ctrlProps/ctrlProp43.xml"/><Relationship Id="rId47" Type="http://schemas.openxmlformats.org/officeDocument/2006/relationships/ctrlProp" Target="../ctrlProps/ctrlProp44.xml"/><Relationship Id="rId48" Type="http://schemas.openxmlformats.org/officeDocument/2006/relationships/ctrlProp" Target="../ctrlProps/ctrlProp45.xml"/><Relationship Id="rId49" Type="http://schemas.openxmlformats.org/officeDocument/2006/relationships/ctrlProp" Target="../ctrlProps/ctrlProp46.xml"/><Relationship Id="rId1" Type="http://schemas.openxmlformats.org/officeDocument/2006/relationships/vmlDrawing" Target="../drawings/vmlDrawing3.vml"/><Relationship Id="rId2" Type="http://schemas.openxmlformats.org/officeDocument/2006/relationships/vmlDrawing" Target="../drawings/vmlDrawing4.vml"/><Relationship Id="rId4" Type="http://schemas.openxmlformats.org/officeDocument/2006/relationships/ctrlProp" Target="../ctrlProps/ctrlProp1.xml"/><Relationship Id="rId5" Type="http://schemas.openxmlformats.org/officeDocument/2006/relationships/ctrlProp" Target="../ctrlProps/ctrlProp2.xml"/><Relationship Id="rId6" Type="http://schemas.openxmlformats.org/officeDocument/2006/relationships/ctrlProp" Target="../ctrlProps/ctrlProp3.xml"/><Relationship Id="rId7" Type="http://schemas.openxmlformats.org/officeDocument/2006/relationships/ctrlProp" Target="../ctrlProps/ctrlProp4.xml"/><Relationship Id="rId8" Type="http://schemas.openxmlformats.org/officeDocument/2006/relationships/ctrlProp" Target="../ctrlProps/ctrlProp5.xml"/><Relationship Id="rId9" Type="http://schemas.openxmlformats.org/officeDocument/2006/relationships/ctrlProp" Target="../ctrlProps/ctrlProp6.xml"/><Relationship Id="rId30" Type="http://schemas.openxmlformats.org/officeDocument/2006/relationships/ctrlProp" Target="../ctrlProps/ctrlProp27.xml"/><Relationship Id="rId31" Type="http://schemas.openxmlformats.org/officeDocument/2006/relationships/ctrlProp" Target="../ctrlProps/ctrlProp28.xml"/><Relationship Id="rId32" Type="http://schemas.openxmlformats.org/officeDocument/2006/relationships/ctrlProp" Target="../ctrlProps/ctrlProp29.xml"/><Relationship Id="rId33" Type="http://schemas.openxmlformats.org/officeDocument/2006/relationships/ctrlProp" Target="../ctrlProps/ctrlProp30.xml"/><Relationship Id="rId34" Type="http://schemas.openxmlformats.org/officeDocument/2006/relationships/ctrlProp" Target="../ctrlProps/ctrlProp31.xml"/><Relationship Id="rId35" Type="http://schemas.openxmlformats.org/officeDocument/2006/relationships/ctrlProp" Target="../ctrlProps/ctrlProp32.xml"/><Relationship Id="rId36" Type="http://schemas.openxmlformats.org/officeDocument/2006/relationships/ctrlProp" Target="../ctrlProps/ctrlProp33.xml"/><Relationship Id="rId37" Type="http://schemas.openxmlformats.org/officeDocument/2006/relationships/ctrlProp" Target="../ctrlProps/ctrlProp34.xml"/><Relationship Id="rId38" Type="http://schemas.openxmlformats.org/officeDocument/2006/relationships/ctrlProp" Target="../ctrlProps/ctrlProp35.xml"/><Relationship Id="rId39" Type="http://schemas.openxmlformats.org/officeDocument/2006/relationships/ctrlProp" Target="../ctrlProps/ctrlProp36.xml"/><Relationship Id="rId70" Type="http://schemas.openxmlformats.org/officeDocument/2006/relationships/ctrlProp" Target="../ctrlProps/ctrlProp67.xml"/><Relationship Id="rId71" Type="http://schemas.openxmlformats.org/officeDocument/2006/relationships/ctrlProp" Target="../ctrlProps/ctrlProp68.xml"/><Relationship Id="rId72" Type="http://schemas.openxmlformats.org/officeDocument/2006/relationships/ctrlProp" Target="../ctrlProps/ctrlProp69.xml"/><Relationship Id="rId20" Type="http://schemas.openxmlformats.org/officeDocument/2006/relationships/ctrlProp" Target="../ctrlProps/ctrlProp17.xml"/><Relationship Id="rId21" Type="http://schemas.openxmlformats.org/officeDocument/2006/relationships/ctrlProp" Target="../ctrlProps/ctrlProp18.xml"/><Relationship Id="rId22" Type="http://schemas.openxmlformats.org/officeDocument/2006/relationships/ctrlProp" Target="../ctrlProps/ctrlProp19.xml"/><Relationship Id="rId23" Type="http://schemas.openxmlformats.org/officeDocument/2006/relationships/ctrlProp" Target="../ctrlProps/ctrlProp20.xml"/><Relationship Id="rId24" Type="http://schemas.openxmlformats.org/officeDocument/2006/relationships/ctrlProp" Target="../ctrlProps/ctrlProp21.xml"/><Relationship Id="rId25" Type="http://schemas.openxmlformats.org/officeDocument/2006/relationships/ctrlProp" Target="../ctrlProps/ctrlProp22.xml"/><Relationship Id="rId26" Type="http://schemas.openxmlformats.org/officeDocument/2006/relationships/ctrlProp" Target="../ctrlProps/ctrlProp23.xml"/><Relationship Id="rId27" Type="http://schemas.openxmlformats.org/officeDocument/2006/relationships/ctrlProp" Target="../ctrlProps/ctrlProp24.xml"/><Relationship Id="rId28" Type="http://schemas.openxmlformats.org/officeDocument/2006/relationships/ctrlProp" Target="../ctrlProps/ctrlProp25.xml"/><Relationship Id="rId29" Type="http://schemas.openxmlformats.org/officeDocument/2006/relationships/ctrlProp" Target="../ctrlProps/ctrlProp26.xml"/><Relationship Id="rId60" Type="http://schemas.openxmlformats.org/officeDocument/2006/relationships/ctrlProp" Target="../ctrlProps/ctrlProp57.xml"/><Relationship Id="rId61" Type="http://schemas.openxmlformats.org/officeDocument/2006/relationships/ctrlProp" Target="../ctrlProps/ctrlProp58.xml"/><Relationship Id="rId62" Type="http://schemas.openxmlformats.org/officeDocument/2006/relationships/ctrlProp" Target="../ctrlProps/ctrlProp59.xml"/><Relationship Id="rId10" Type="http://schemas.openxmlformats.org/officeDocument/2006/relationships/ctrlProp" Target="../ctrlProps/ctrlProp7.xml"/><Relationship Id="rId11" Type="http://schemas.openxmlformats.org/officeDocument/2006/relationships/ctrlProp" Target="../ctrlProps/ctrlProp8.xml"/><Relationship Id="rId12"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142" Type="http://schemas.openxmlformats.org/officeDocument/2006/relationships/ctrlProp" Target="../ctrlProps/ctrlProp208.xml"/><Relationship Id="rId143" Type="http://schemas.openxmlformats.org/officeDocument/2006/relationships/ctrlProp" Target="../ctrlProps/ctrlProp209.xml"/><Relationship Id="rId144" Type="http://schemas.openxmlformats.org/officeDocument/2006/relationships/ctrlProp" Target="../ctrlProps/ctrlProp210.xml"/><Relationship Id="rId145" Type="http://schemas.openxmlformats.org/officeDocument/2006/relationships/ctrlProp" Target="../ctrlProps/ctrlProp211.xml"/><Relationship Id="rId146" Type="http://schemas.openxmlformats.org/officeDocument/2006/relationships/ctrlProp" Target="../ctrlProps/ctrlProp212.xml"/><Relationship Id="rId147" Type="http://schemas.openxmlformats.org/officeDocument/2006/relationships/ctrlProp" Target="../ctrlProps/ctrlProp213.xml"/><Relationship Id="rId148" Type="http://schemas.openxmlformats.org/officeDocument/2006/relationships/ctrlProp" Target="../ctrlProps/ctrlProp214.xml"/><Relationship Id="rId149" Type="http://schemas.openxmlformats.org/officeDocument/2006/relationships/ctrlProp" Target="../ctrlProps/ctrlProp215.xml"/><Relationship Id="rId180" Type="http://schemas.openxmlformats.org/officeDocument/2006/relationships/ctrlProp" Target="../ctrlProps/ctrlProp246.xml"/><Relationship Id="rId181" Type="http://schemas.openxmlformats.org/officeDocument/2006/relationships/ctrlProp" Target="../ctrlProps/ctrlProp247.xml"/><Relationship Id="rId182" Type="http://schemas.openxmlformats.org/officeDocument/2006/relationships/ctrlProp" Target="../ctrlProps/ctrlProp248.xml"/><Relationship Id="rId40" Type="http://schemas.openxmlformats.org/officeDocument/2006/relationships/ctrlProp" Target="../ctrlProps/ctrlProp106.xml"/><Relationship Id="rId41" Type="http://schemas.openxmlformats.org/officeDocument/2006/relationships/ctrlProp" Target="../ctrlProps/ctrlProp107.xml"/><Relationship Id="rId42" Type="http://schemas.openxmlformats.org/officeDocument/2006/relationships/ctrlProp" Target="../ctrlProps/ctrlProp108.xml"/><Relationship Id="rId43" Type="http://schemas.openxmlformats.org/officeDocument/2006/relationships/ctrlProp" Target="../ctrlProps/ctrlProp109.xml"/><Relationship Id="rId44" Type="http://schemas.openxmlformats.org/officeDocument/2006/relationships/ctrlProp" Target="../ctrlProps/ctrlProp110.xml"/><Relationship Id="rId45" Type="http://schemas.openxmlformats.org/officeDocument/2006/relationships/ctrlProp" Target="../ctrlProps/ctrlProp111.xml"/><Relationship Id="rId46" Type="http://schemas.openxmlformats.org/officeDocument/2006/relationships/ctrlProp" Target="../ctrlProps/ctrlProp112.xml"/><Relationship Id="rId47" Type="http://schemas.openxmlformats.org/officeDocument/2006/relationships/ctrlProp" Target="../ctrlProps/ctrlProp113.xml"/><Relationship Id="rId48" Type="http://schemas.openxmlformats.org/officeDocument/2006/relationships/ctrlProp" Target="../ctrlProps/ctrlProp114.xml"/><Relationship Id="rId49" Type="http://schemas.openxmlformats.org/officeDocument/2006/relationships/ctrlProp" Target="../ctrlProps/ctrlProp115.xml"/><Relationship Id="rId183" Type="http://schemas.openxmlformats.org/officeDocument/2006/relationships/ctrlProp" Target="../ctrlProps/ctrlProp249.xml"/><Relationship Id="rId184" Type="http://schemas.openxmlformats.org/officeDocument/2006/relationships/ctrlProp" Target="../ctrlProps/ctrlProp250.xml"/><Relationship Id="rId185" Type="http://schemas.openxmlformats.org/officeDocument/2006/relationships/ctrlProp" Target="../ctrlProps/ctrlProp251.xml"/><Relationship Id="rId186" Type="http://schemas.openxmlformats.org/officeDocument/2006/relationships/ctrlProp" Target="../ctrlProps/ctrlProp252.xml"/><Relationship Id="rId187" Type="http://schemas.openxmlformats.org/officeDocument/2006/relationships/ctrlProp" Target="../ctrlProps/ctrlProp253.xml"/><Relationship Id="rId188" Type="http://schemas.openxmlformats.org/officeDocument/2006/relationships/ctrlProp" Target="../ctrlProps/ctrlProp254.xml"/><Relationship Id="rId189" Type="http://schemas.openxmlformats.org/officeDocument/2006/relationships/ctrlProp" Target="../ctrlProps/ctrlProp255.xml"/><Relationship Id="rId80" Type="http://schemas.openxmlformats.org/officeDocument/2006/relationships/ctrlProp" Target="../ctrlProps/ctrlProp146.xml"/><Relationship Id="rId81" Type="http://schemas.openxmlformats.org/officeDocument/2006/relationships/ctrlProp" Target="../ctrlProps/ctrlProp147.xml"/><Relationship Id="rId82" Type="http://schemas.openxmlformats.org/officeDocument/2006/relationships/ctrlProp" Target="../ctrlProps/ctrlProp148.xml"/><Relationship Id="rId83" Type="http://schemas.openxmlformats.org/officeDocument/2006/relationships/ctrlProp" Target="../ctrlProps/ctrlProp149.xml"/><Relationship Id="rId84" Type="http://schemas.openxmlformats.org/officeDocument/2006/relationships/ctrlProp" Target="../ctrlProps/ctrlProp150.xml"/><Relationship Id="rId85" Type="http://schemas.openxmlformats.org/officeDocument/2006/relationships/ctrlProp" Target="../ctrlProps/ctrlProp151.xml"/><Relationship Id="rId86" Type="http://schemas.openxmlformats.org/officeDocument/2006/relationships/ctrlProp" Target="../ctrlProps/ctrlProp152.xml"/><Relationship Id="rId87" Type="http://schemas.openxmlformats.org/officeDocument/2006/relationships/ctrlProp" Target="../ctrlProps/ctrlProp153.xml"/><Relationship Id="rId88" Type="http://schemas.openxmlformats.org/officeDocument/2006/relationships/ctrlProp" Target="../ctrlProps/ctrlProp154.xml"/><Relationship Id="rId89" Type="http://schemas.openxmlformats.org/officeDocument/2006/relationships/ctrlProp" Target="../ctrlProps/ctrlProp155.xml"/><Relationship Id="rId110" Type="http://schemas.openxmlformats.org/officeDocument/2006/relationships/ctrlProp" Target="../ctrlProps/ctrlProp176.xml"/><Relationship Id="rId111" Type="http://schemas.openxmlformats.org/officeDocument/2006/relationships/ctrlProp" Target="../ctrlProps/ctrlProp177.xml"/><Relationship Id="rId112" Type="http://schemas.openxmlformats.org/officeDocument/2006/relationships/ctrlProp" Target="../ctrlProps/ctrlProp178.xml"/><Relationship Id="rId113" Type="http://schemas.openxmlformats.org/officeDocument/2006/relationships/ctrlProp" Target="../ctrlProps/ctrlProp179.xml"/><Relationship Id="rId114" Type="http://schemas.openxmlformats.org/officeDocument/2006/relationships/ctrlProp" Target="../ctrlProps/ctrlProp180.xml"/><Relationship Id="rId115" Type="http://schemas.openxmlformats.org/officeDocument/2006/relationships/ctrlProp" Target="../ctrlProps/ctrlProp181.xml"/><Relationship Id="rId116" Type="http://schemas.openxmlformats.org/officeDocument/2006/relationships/ctrlProp" Target="../ctrlProps/ctrlProp182.xml"/><Relationship Id="rId117" Type="http://schemas.openxmlformats.org/officeDocument/2006/relationships/ctrlProp" Target="../ctrlProps/ctrlProp183.xml"/><Relationship Id="rId118" Type="http://schemas.openxmlformats.org/officeDocument/2006/relationships/ctrlProp" Target="../ctrlProps/ctrlProp184.xml"/><Relationship Id="rId119" Type="http://schemas.openxmlformats.org/officeDocument/2006/relationships/ctrlProp" Target="../ctrlProps/ctrlProp185.xml"/><Relationship Id="rId150" Type="http://schemas.openxmlformats.org/officeDocument/2006/relationships/ctrlProp" Target="../ctrlProps/ctrlProp216.xml"/><Relationship Id="rId151" Type="http://schemas.openxmlformats.org/officeDocument/2006/relationships/ctrlProp" Target="../ctrlProps/ctrlProp217.xml"/><Relationship Id="rId152" Type="http://schemas.openxmlformats.org/officeDocument/2006/relationships/ctrlProp" Target="../ctrlProps/ctrlProp218.xml"/><Relationship Id="rId10" Type="http://schemas.openxmlformats.org/officeDocument/2006/relationships/ctrlProp" Target="../ctrlProps/ctrlProp76.xml"/><Relationship Id="rId11" Type="http://schemas.openxmlformats.org/officeDocument/2006/relationships/ctrlProp" Target="../ctrlProps/ctrlProp77.xml"/><Relationship Id="rId12" Type="http://schemas.openxmlformats.org/officeDocument/2006/relationships/ctrlProp" Target="../ctrlProps/ctrlProp78.xml"/><Relationship Id="rId13" Type="http://schemas.openxmlformats.org/officeDocument/2006/relationships/ctrlProp" Target="../ctrlProps/ctrlProp79.xml"/><Relationship Id="rId14" Type="http://schemas.openxmlformats.org/officeDocument/2006/relationships/ctrlProp" Target="../ctrlProps/ctrlProp80.xml"/><Relationship Id="rId15" Type="http://schemas.openxmlformats.org/officeDocument/2006/relationships/ctrlProp" Target="../ctrlProps/ctrlProp81.xml"/><Relationship Id="rId16" Type="http://schemas.openxmlformats.org/officeDocument/2006/relationships/ctrlProp" Target="../ctrlProps/ctrlProp82.xml"/><Relationship Id="rId17" Type="http://schemas.openxmlformats.org/officeDocument/2006/relationships/ctrlProp" Target="../ctrlProps/ctrlProp83.xml"/><Relationship Id="rId18" Type="http://schemas.openxmlformats.org/officeDocument/2006/relationships/ctrlProp" Target="../ctrlProps/ctrlProp84.xml"/><Relationship Id="rId19" Type="http://schemas.openxmlformats.org/officeDocument/2006/relationships/ctrlProp" Target="../ctrlProps/ctrlProp85.xml"/><Relationship Id="rId153" Type="http://schemas.openxmlformats.org/officeDocument/2006/relationships/ctrlProp" Target="../ctrlProps/ctrlProp219.xml"/><Relationship Id="rId154" Type="http://schemas.openxmlformats.org/officeDocument/2006/relationships/ctrlProp" Target="../ctrlProps/ctrlProp220.xml"/><Relationship Id="rId155" Type="http://schemas.openxmlformats.org/officeDocument/2006/relationships/ctrlProp" Target="../ctrlProps/ctrlProp221.xml"/><Relationship Id="rId156" Type="http://schemas.openxmlformats.org/officeDocument/2006/relationships/ctrlProp" Target="../ctrlProps/ctrlProp222.xml"/><Relationship Id="rId157" Type="http://schemas.openxmlformats.org/officeDocument/2006/relationships/ctrlProp" Target="../ctrlProps/ctrlProp223.xml"/><Relationship Id="rId158" Type="http://schemas.openxmlformats.org/officeDocument/2006/relationships/ctrlProp" Target="../ctrlProps/ctrlProp224.xml"/><Relationship Id="rId159" Type="http://schemas.openxmlformats.org/officeDocument/2006/relationships/ctrlProp" Target="../ctrlProps/ctrlProp225.xml"/><Relationship Id="rId190" Type="http://schemas.openxmlformats.org/officeDocument/2006/relationships/ctrlProp" Target="../ctrlProps/ctrlProp256.xml"/><Relationship Id="rId191" Type="http://schemas.openxmlformats.org/officeDocument/2006/relationships/ctrlProp" Target="../ctrlProps/ctrlProp257.xml"/><Relationship Id="rId192" Type="http://schemas.openxmlformats.org/officeDocument/2006/relationships/ctrlProp" Target="../ctrlProps/ctrlProp258.xml"/><Relationship Id="rId50" Type="http://schemas.openxmlformats.org/officeDocument/2006/relationships/ctrlProp" Target="../ctrlProps/ctrlProp116.xml"/><Relationship Id="rId51" Type="http://schemas.openxmlformats.org/officeDocument/2006/relationships/ctrlProp" Target="../ctrlProps/ctrlProp117.xml"/><Relationship Id="rId52" Type="http://schemas.openxmlformats.org/officeDocument/2006/relationships/ctrlProp" Target="../ctrlProps/ctrlProp118.xml"/><Relationship Id="rId53" Type="http://schemas.openxmlformats.org/officeDocument/2006/relationships/ctrlProp" Target="../ctrlProps/ctrlProp119.xml"/><Relationship Id="rId54" Type="http://schemas.openxmlformats.org/officeDocument/2006/relationships/ctrlProp" Target="../ctrlProps/ctrlProp120.xml"/><Relationship Id="rId55" Type="http://schemas.openxmlformats.org/officeDocument/2006/relationships/ctrlProp" Target="../ctrlProps/ctrlProp121.xml"/><Relationship Id="rId56" Type="http://schemas.openxmlformats.org/officeDocument/2006/relationships/ctrlProp" Target="../ctrlProps/ctrlProp122.xml"/><Relationship Id="rId57" Type="http://schemas.openxmlformats.org/officeDocument/2006/relationships/ctrlProp" Target="../ctrlProps/ctrlProp123.xml"/><Relationship Id="rId58" Type="http://schemas.openxmlformats.org/officeDocument/2006/relationships/ctrlProp" Target="../ctrlProps/ctrlProp124.xml"/><Relationship Id="rId59" Type="http://schemas.openxmlformats.org/officeDocument/2006/relationships/ctrlProp" Target="../ctrlProps/ctrlProp125.xml"/><Relationship Id="rId193" Type="http://schemas.openxmlformats.org/officeDocument/2006/relationships/ctrlProp" Target="../ctrlProps/ctrlProp259.xml"/><Relationship Id="rId194" Type="http://schemas.openxmlformats.org/officeDocument/2006/relationships/ctrlProp" Target="../ctrlProps/ctrlProp260.xml"/><Relationship Id="rId195" Type="http://schemas.openxmlformats.org/officeDocument/2006/relationships/ctrlProp" Target="../ctrlProps/ctrlProp261.xml"/><Relationship Id="rId196" Type="http://schemas.openxmlformats.org/officeDocument/2006/relationships/ctrlProp" Target="../ctrlProps/ctrlProp262.xml"/><Relationship Id="rId197" Type="http://schemas.openxmlformats.org/officeDocument/2006/relationships/ctrlProp" Target="../ctrlProps/ctrlProp263.xml"/><Relationship Id="rId198" Type="http://schemas.openxmlformats.org/officeDocument/2006/relationships/ctrlProp" Target="../ctrlProps/ctrlProp264.xml"/><Relationship Id="rId90" Type="http://schemas.openxmlformats.org/officeDocument/2006/relationships/ctrlProp" Target="../ctrlProps/ctrlProp156.xml"/><Relationship Id="rId91" Type="http://schemas.openxmlformats.org/officeDocument/2006/relationships/ctrlProp" Target="../ctrlProps/ctrlProp157.xml"/><Relationship Id="rId92" Type="http://schemas.openxmlformats.org/officeDocument/2006/relationships/ctrlProp" Target="../ctrlProps/ctrlProp158.xml"/><Relationship Id="rId93" Type="http://schemas.openxmlformats.org/officeDocument/2006/relationships/ctrlProp" Target="../ctrlProps/ctrlProp159.xml"/><Relationship Id="rId94" Type="http://schemas.openxmlformats.org/officeDocument/2006/relationships/ctrlProp" Target="../ctrlProps/ctrlProp160.xml"/><Relationship Id="rId95" Type="http://schemas.openxmlformats.org/officeDocument/2006/relationships/ctrlProp" Target="../ctrlProps/ctrlProp161.xml"/><Relationship Id="rId96" Type="http://schemas.openxmlformats.org/officeDocument/2006/relationships/ctrlProp" Target="../ctrlProps/ctrlProp162.xml"/><Relationship Id="rId97" Type="http://schemas.openxmlformats.org/officeDocument/2006/relationships/ctrlProp" Target="../ctrlProps/ctrlProp163.xml"/><Relationship Id="rId98" Type="http://schemas.openxmlformats.org/officeDocument/2006/relationships/ctrlProp" Target="../ctrlProps/ctrlProp164.xml"/><Relationship Id="rId99" Type="http://schemas.openxmlformats.org/officeDocument/2006/relationships/ctrlProp" Target="../ctrlProps/ctrlProp165.xml"/><Relationship Id="rId120" Type="http://schemas.openxmlformats.org/officeDocument/2006/relationships/ctrlProp" Target="../ctrlProps/ctrlProp186.xml"/><Relationship Id="rId121" Type="http://schemas.openxmlformats.org/officeDocument/2006/relationships/ctrlProp" Target="../ctrlProps/ctrlProp187.xml"/><Relationship Id="rId122" Type="http://schemas.openxmlformats.org/officeDocument/2006/relationships/ctrlProp" Target="../ctrlProps/ctrlProp188.xml"/><Relationship Id="rId123" Type="http://schemas.openxmlformats.org/officeDocument/2006/relationships/ctrlProp" Target="../ctrlProps/ctrlProp189.xml"/><Relationship Id="rId124" Type="http://schemas.openxmlformats.org/officeDocument/2006/relationships/ctrlProp" Target="../ctrlProps/ctrlProp190.xml"/><Relationship Id="rId125" Type="http://schemas.openxmlformats.org/officeDocument/2006/relationships/ctrlProp" Target="../ctrlProps/ctrlProp191.xml"/><Relationship Id="rId126" Type="http://schemas.openxmlformats.org/officeDocument/2006/relationships/ctrlProp" Target="../ctrlProps/ctrlProp192.xml"/><Relationship Id="rId127" Type="http://schemas.openxmlformats.org/officeDocument/2006/relationships/ctrlProp" Target="../ctrlProps/ctrlProp193.xml"/><Relationship Id="rId128" Type="http://schemas.openxmlformats.org/officeDocument/2006/relationships/ctrlProp" Target="../ctrlProps/ctrlProp194.xml"/><Relationship Id="rId129" Type="http://schemas.openxmlformats.org/officeDocument/2006/relationships/ctrlProp" Target="../ctrlProps/ctrlProp195.xml"/><Relationship Id="rId160" Type="http://schemas.openxmlformats.org/officeDocument/2006/relationships/ctrlProp" Target="../ctrlProps/ctrlProp226.xml"/><Relationship Id="rId161" Type="http://schemas.openxmlformats.org/officeDocument/2006/relationships/ctrlProp" Target="../ctrlProps/ctrlProp227.xml"/><Relationship Id="rId162" Type="http://schemas.openxmlformats.org/officeDocument/2006/relationships/ctrlProp" Target="../ctrlProps/ctrlProp228.xml"/><Relationship Id="rId20" Type="http://schemas.openxmlformats.org/officeDocument/2006/relationships/ctrlProp" Target="../ctrlProps/ctrlProp86.xml"/><Relationship Id="rId21" Type="http://schemas.openxmlformats.org/officeDocument/2006/relationships/ctrlProp" Target="../ctrlProps/ctrlProp87.xml"/><Relationship Id="rId22" Type="http://schemas.openxmlformats.org/officeDocument/2006/relationships/ctrlProp" Target="../ctrlProps/ctrlProp88.xml"/><Relationship Id="rId23" Type="http://schemas.openxmlformats.org/officeDocument/2006/relationships/ctrlProp" Target="../ctrlProps/ctrlProp89.xml"/><Relationship Id="rId24" Type="http://schemas.openxmlformats.org/officeDocument/2006/relationships/ctrlProp" Target="../ctrlProps/ctrlProp90.xml"/><Relationship Id="rId25" Type="http://schemas.openxmlformats.org/officeDocument/2006/relationships/ctrlProp" Target="../ctrlProps/ctrlProp91.xml"/><Relationship Id="rId26" Type="http://schemas.openxmlformats.org/officeDocument/2006/relationships/ctrlProp" Target="../ctrlProps/ctrlProp92.xml"/><Relationship Id="rId27" Type="http://schemas.openxmlformats.org/officeDocument/2006/relationships/ctrlProp" Target="../ctrlProps/ctrlProp93.xml"/><Relationship Id="rId28" Type="http://schemas.openxmlformats.org/officeDocument/2006/relationships/ctrlProp" Target="../ctrlProps/ctrlProp94.xml"/><Relationship Id="rId29" Type="http://schemas.openxmlformats.org/officeDocument/2006/relationships/ctrlProp" Target="../ctrlProps/ctrlProp95.xml"/><Relationship Id="rId163" Type="http://schemas.openxmlformats.org/officeDocument/2006/relationships/ctrlProp" Target="../ctrlProps/ctrlProp229.xml"/><Relationship Id="rId164" Type="http://schemas.openxmlformats.org/officeDocument/2006/relationships/ctrlProp" Target="../ctrlProps/ctrlProp230.xml"/><Relationship Id="rId165" Type="http://schemas.openxmlformats.org/officeDocument/2006/relationships/ctrlProp" Target="../ctrlProps/ctrlProp231.xml"/><Relationship Id="rId166" Type="http://schemas.openxmlformats.org/officeDocument/2006/relationships/ctrlProp" Target="../ctrlProps/ctrlProp232.xml"/><Relationship Id="rId167" Type="http://schemas.openxmlformats.org/officeDocument/2006/relationships/ctrlProp" Target="../ctrlProps/ctrlProp233.xml"/><Relationship Id="rId168" Type="http://schemas.openxmlformats.org/officeDocument/2006/relationships/ctrlProp" Target="../ctrlProps/ctrlProp234.xml"/><Relationship Id="rId169" Type="http://schemas.openxmlformats.org/officeDocument/2006/relationships/ctrlProp" Target="../ctrlProps/ctrlProp235.xml"/><Relationship Id="rId60" Type="http://schemas.openxmlformats.org/officeDocument/2006/relationships/ctrlProp" Target="../ctrlProps/ctrlProp126.xml"/><Relationship Id="rId61" Type="http://schemas.openxmlformats.org/officeDocument/2006/relationships/ctrlProp" Target="../ctrlProps/ctrlProp127.xml"/><Relationship Id="rId62" Type="http://schemas.openxmlformats.org/officeDocument/2006/relationships/ctrlProp" Target="../ctrlProps/ctrlProp128.xml"/><Relationship Id="rId63" Type="http://schemas.openxmlformats.org/officeDocument/2006/relationships/ctrlProp" Target="../ctrlProps/ctrlProp129.xml"/><Relationship Id="rId64" Type="http://schemas.openxmlformats.org/officeDocument/2006/relationships/ctrlProp" Target="../ctrlProps/ctrlProp130.xml"/><Relationship Id="rId65" Type="http://schemas.openxmlformats.org/officeDocument/2006/relationships/ctrlProp" Target="../ctrlProps/ctrlProp131.xml"/><Relationship Id="rId66" Type="http://schemas.openxmlformats.org/officeDocument/2006/relationships/ctrlProp" Target="../ctrlProps/ctrlProp132.xml"/><Relationship Id="rId67" Type="http://schemas.openxmlformats.org/officeDocument/2006/relationships/ctrlProp" Target="../ctrlProps/ctrlProp133.xml"/><Relationship Id="rId68" Type="http://schemas.openxmlformats.org/officeDocument/2006/relationships/ctrlProp" Target="../ctrlProps/ctrlProp134.xml"/><Relationship Id="rId69" Type="http://schemas.openxmlformats.org/officeDocument/2006/relationships/ctrlProp" Target="../ctrlProps/ctrlProp135.xml"/><Relationship Id="rId130" Type="http://schemas.openxmlformats.org/officeDocument/2006/relationships/ctrlProp" Target="../ctrlProps/ctrlProp196.xml"/><Relationship Id="rId131" Type="http://schemas.openxmlformats.org/officeDocument/2006/relationships/ctrlProp" Target="../ctrlProps/ctrlProp197.xml"/><Relationship Id="rId132" Type="http://schemas.openxmlformats.org/officeDocument/2006/relationships/ctrlProp" Target="../ctrlProps/ctrlProp198.xml"/><Relationship Id="rId133" Type="http://schemas.openxmlformats.org/officeDocument/2006/relationships/ctrlProp" Target="../ctrlProps/ctrlProp199.xml"/><Relationship Id="rId134" Type="http://schemas.openxmlformats.org/officeDocument/2006/relationships/ctrlProp" Target="../ctrlProps/ctrlProp200.xml"/><Relationship Id="rId135" Type="http://schemas.openxmlformats.org/officeDocument/2006/relationships/ctrlProp" Target="../ctrlProps/ctrlProp201.xml"/><Relationship Id="rId136" Type="http://schemas.openxmlformats.org/officeDocument/2006/relationships/ctrlProp" Target="../ctrlProps/ctrlProp202.xml"/><Relationship Id="rId137" Type="http://schemas.openxmlformats.org/officeDocument/2006/relationships/ctrlProp" Target="../ctrlProps/ctrlProp203.xml"/><Relationship Id="rId138" Type="http://schemas.openxmlformats.org/officeDocument/2006/relationships/ctrlProp" Target="../ctrlProps/ctrlProp204.xml"/><Relationship Id="rId139" Type="http://schemas.openxmlformats.org/officeDocument/2006/relationships/ctrlProp" Target="../ctrlProps/ctrlProp205.xml"/><Relationship Id="rId170" Type="http://schemas.openxmlformats.org/officeDocument/2006/relationships/ctrlProp" Target="../ctrlProps/ctrlProp236.xml"/><Relationship Id="rId171" Type="http://schemas.openxmlformats.org/officeDocument/2006/relationships/ctrlProp" Target="../ctrlProps/ctrlProp237.xml"/><Relationship Id="rId172" Type="http://schemas.openxmlformats.org/officeDocument/2006/relationships/ctrlProp" Target="../ctrlProps/ctrlProp238.xml"/><Relationship Id="rId30" Type="http://schemas.openxmlformats.org/officeDocument/2006/relationships/ctrlProp" Target="../ctrlProps/ctrlProp96.xml"/><Relationship Id="rId31" Type="http://schemas.openxmlformats.org/officeDocument/2006/relationships/ctrlProp" Target="../ctrlProps/ctrlProp97.xml"/><Relationship Id="rId32" Type="http://schemas.openxmlformats.org/officeDocument/2006/relationships/ctrlProp" Target="../ctrlProps/ctrlProp98.xml"/><Relationship Id="rId33" Type="http://schemas.openxmlformats.org/officeDocument/2006/relationships/ctrlProp" Target="../ctrlProps/ctrlProp99.xml"/><Relationship Id="rId34" Type="http://schemas.openxmlformats.org/officeDocument/2006/relationships/ctrlProp" Target="../ctrlProps/ctrlProp100.xml"/><Relationship Id="rId35" Type="http://schemas.openxmlformats.org/officeDocument/2006/relationships/ctrlProp" Target="../ctrlProps/ctrlProp101.xml"/><Relationship Id="rId36" Type="http://schemas.openxmlformats.org/officeDocument/2006/relationships/ctrlProp" Target="../ctrlProps/ctrlProp102.xml"/><Relationship Id="rId37" Type="http://schemas.openxmlformats.org/officeDocument/2006/relationships/ctrlProp" Target="../ctrlProps/ctrlProp103.xml"/><Relationship Id="rId38" Type="http://schemas.openxmlformats.org/officeDocument/2006/relationships/ctrlProp" Target="../ctrlProps/ctrlProp104.xml"/><Relationship Id="rId39" Type="http://schemas.openxmlformats.org/officeDocument/2006/relationships/ctrlProp" Target="../ctrlProps/ctrlProp105.xml"/><Relationship Id="rId173" Type="http://schemas.openxmlformats.org/officeDocument/2006/relationships/ctrlProp" Target="../ctrlProps/ctrlProp239.xml"/><Relationship Id="rId174" Type="http://schemas.openxmlformats.org/officeDocument/2006/relationships/ctrlProp" Target="../ctrlProps/ctrlProp240.xml"/><Relationship Id="rId175" Type="http://schemas.openxmlformats.org/officeDocument/2006/relationships/ctrlProp" Target="../ctrlProps/ctrlProp241.xml"/><Relationship Id="rId176" Type="http://schemas.openxmlformats.org/officeDocument/2006/relationships/ctrlProp" Target="../ctrlProps/ctrlProp242.xml"/><Relationship Id="rId177" Type="http://schemas.openxmlformats.org/officeDocument/2006/relationships/ctrlProp" Target="../ctrlProps/ctrlProp243.xml"/><Relationship Id="rId178" Type="http://schemas.openxmlformats.org/officeDocument/2006/relationships/ctrlProp" Target="../ctrlProps/ctrlProp244.xml"/><Relationship Id="rId179" Type="http://schemas.openxmlformats.org/officeDocument/2006/relationships/ctrlProp" Target="../ctrlProps/ctrlProp245.xml"/><Relationship Id="rId70" Type="http://schemas.openxmlformats.org/officeDocument/2006/relationships/ctrlProp" Target="../ctrlProps/ctrlProp136.xml"/><Relationship Id="rId71" Type="http://schemas.openxmlformats.org/officeDocument/2006/relationships/ctrlProp" Target="../ctrlProps/ctrlProp137.xml"/><Relationship Id="rId72" Type="http://schemas.openxmlformats.org/officeDocument/2006/relationships/ctrlProp" Target="../ctrlProps/ctrlProp138.xml"/><Relationship Id="rId73" Type="http://schemas.openxmlformats.org/officeDocument/2006/relationships/ctrlProp" Target="../ctrlProps/ctrlProp139.xml"/><Relationship Id="rId74" Type="http://schemas.openxmlformats.org/officeDocument/2006/relationships/ctrlProp" Target="../ctrlProps/ctrlProp140.xml"/><Relationship Id="rId75" Type="http://schemas.openxmlformats.org/officeDocument/2006/relationships/ctrlProp" Target="../ctrlProps/ctrlProp141.xml"/><Relationship Id="rId76" Type="http://schemas.openxmlformats.org/officeDocument/2006/relationships/ctrlProp" Target="../ctrlProps/ctrlProp142.xml"/><Relationship Id="rId77" Type="http://schemas.openxmlformats.org/officeDocument/2006/relationships/ctrlProp" Target="../ctrlProps/ctrlProp143.xml"/><Relationship Id="rId78" Type="http://schemas.openxmlformats.org/officeDocument/2006/relationships/ctrlProp" Target="../ctrlProps/ctrlProp144.xml"/><Relationship Id="rId79" Type="http://schemas.openxmlformats.org/officeDocument/2006/relationships/ctrlProp" Target="../ctrlProps/ctrlProp145.xml"/><Relationship Id="rId1" Type="http://schemas.openxmlformats.org/officeDocument/2006/relationships/vmlDrawing" Target="../drawings/vmlDrawing5.vml"/><Relationship Id="rId2" Type="http://schemas.openxmlformats.org/officeDocument/2006/relationships/vmlDrawing" Target="../drawings/vmlDrawing6.vml"/><Relationship Id="rId4" Type="http://schemas.openxmlformats.org/officeDocument/2006/relationships/ctrlProp" Target="../ctrlProps/ctrlProp70.xml"/><Relationship Id="rId100" Type="http://schemas.openxmlformats.org/officeDocument/2006/relationships/ctrlProp" Target="../ctrlProps/ctrlProp166.xml"/><Relationship Id="rId101" Type="http://schemas.openxmlformats.org/officeDocument/2006/relationships/ctrlProp" Target="../ctrlProps/ctrlProp167.xml"/><Relationship Id="rId102" Type="http://schemas.openxmlformats.org/officeDocument/2006/relationships/ctrlProp" Target="../ctrlProps/ctrlProp168.xml"/><Relationship Id="rId103" Type="http://schemas.openxmlformats.org/officeDocument/2006/relationships/ctrlProp" Target="../ctrlProps/ctrlProp169.xml"/><Relationship Id="rId104" Type="http://schemas.openxmlformats.org/officeDocument/2006/relationships/ctrlProp" Target="../ctrlProps/ctrlProp170.xml"/><Relationship Id="rId105" Type="http://schemas.openxmlformats.org/officeDocument/2006/relationships/ctrlProp" Target="../ctrlProps/ctrlProp171.xml"/><Relationship Id="rId106" Type="http://schemas.openxmlformats.org/officeDocument/2006/relationships/ctrlProp" Target="../ctrlProps/ctrlProp172.xml"/><Relationship Id="rId107" Type="http://schemas.openxmlformats.org/officeDocument/2006/relationships/ctrlProp" Target="../ctrlProps/ctrlProp173.xml"/><Relationship Id="rId108" Type="http://schemas.openxmlformats.org/officeDocument/2006/relationships/ctrlProp" Target="../ctrlProps/ctrlProp174.xml"/><Relationship Id="rId109" Type="http://schemas.openxmlformats.org/officeDocument/2006/relationships/ctrlProp" Target="../ctrlProps/ctrlProp175.xml"/><Relationship Id="rId5" Type="http://schemas.openxmlformats.org/officeDocument/2006/relationships/ctrlProp" Target="../ctrlProps/ctrlProp71.xml"/><Relationship Id="rId6" Type="http://schemas.openxmlformats.org/officeDocument/2006/relationships/ctrlProp" Target="../ctrlProps/ctrlProp72.xml"/><Relationship Id="rId7" Type="http://schemas.openxmlformats.org/officeDocument/2006/relationships/ctrlProp" Target="../ctrlProps/ctrlProp73.xml"/><Relationship Id="rId8" Type="http://schemas.openxmlformats.org/officeDocument/2006/relationships/ctrlProp" Target="../ctrlProps/ctrlProp74.xml"/><Relationship Id="rId9" Type="http://schemas.openxmlformats.org/officeDocument/2006/relationships/ctrlProp" Target="../ctrlProps/ctrlProp75.xml"/><Relationship Id="rId140" Type="http://schemas.openxmlformats.org/officeDocument/2006/relationships/ctrlProp" Target="../ctrlProps/ctrlProp206.xml"/><Relationship Id="rId14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P18"/>
  <sheetViews>
    <sheetView view="pageLayout" topLeftCell="A7" workbookViewId="0">
      <selection activeCell="A17" sqref="A17"/>
    </sheetView>
  </sheetViews>
  <sheetFormatPr baseColWidth="10" defaultColWidth="7.5703125" defaultRowHeight="13"/>
  <cols>
    <col min="1" max="1" width="89.42578125" style="27" customWidth="1"/>
    <col min="2" max="9" width="7.5703125" style="20"/>
    <col min="10" max="10" width="7.140625" style="20" customWidth="1"/>
    <col min="11" max="16384" width="7.5703125" style="20"/>
  </cols>
  <sheetData>
    <row r="1" spans="1:42">
      <c r="A1" s="79" t="s">
        <v>283</v>
      </c>
    </row>
    <row r="2" spans="1:42" ht="24" customHeight="1">
      <c r="A2" s="80"/>
    </row>
    <row r="3" spans="1:42" ht="48" customHeight="1">
      <c r="A3" s="23" t="s">
        <v>344</v>
      </c>
      <c r="B3" s="21"/>
      <c r="C3" s="21"/>
      <c r="D3" s="21"/>
      <c r="E3" s="21"/>
      <c r="F3" s="21"/>
      <c r="G3" s="21"/>
      <c r="H3" s="21"/>
      <c r="I3" s="21"/>
    </row>
    <row r="4" spans="1:42" ht="24" customHeight="1">
      <c r="A4" s="2" t="s">
        <v>337</v>
      </c>
      <c r="B4" s="21"/>
      <c r="C4" s="21"/>
      <c r="D4" s="21"/>
      <c r="E4" s="21"/>
      <c r="F4" s="21"/>
      <c r="G4" s="21"/>
      <c r="H4" s="21"/>
      <c r="I4" s="21"/>
    </row>
    <row r="5" spans="1:42" ht="48" customHeight="1">
      <c r="A5" s="22" t="s">
        <v>350</v>
      </c>
      <c r="B5" s="21"/>
      <c r="C5" s="21"/>
      <c r="D5" s="21"/>
      <c r="E5" s="21"/>
      <c r="F5" s="21"/>
      <c r="G5" s="21"/>
      <c r="H5" s="21"/>
      <c r="I5" s="21"/>
    </row>
    <row r="6" spans="1:42" ht="48" customHeight="1">
      <c r="A6" s="22" t="s">
        <v>339</v>
      </c>
      <c r="B6" s="21"/>
      <c r="C6" s="21"/>
      <c r="D6" s="21"/>
      <c r="E6" s="21"/>
      <c r="F6" s="21"/>
      <c r="G6" s="21"/>
      <c r="H6" s="21"/>
      <c r="I6" s="21"/>
    </row>
    <row r="7" spans="1:42" ht="48" customHeight="1">
      <c r="A7" s="22" t="s">
        <v>290</v>
      </c>
      <c r="B7" s="21"/>
      <c r="C7" s="21"/>
      <c r="D7" s="21"/>
      <c r="E7" s="21"/>
      <c r="F7" s="21"/>
      <c r="G7" s="21"/>
      <c r="H7" s="21"/>
      <c r="I7" s="21"/>
    </row>
    <row r="8" spans="1:42" ht="46" customHeight="1">
      <c r="A8" s="22" t="s">
        <v>326</v>
      </c>
      <c r="B8" s="21"/>
      <c r="C8" s="21"/>
      <c r="D8" s="21"/>
      <c r="E8" s="21"/>
      <c r="F8" s="21"/>
      <c r="G8" s="21"/>
      <c r="H8" s="21"/>
      <c r="I8" s="21"/>
    </row>
    <row r="9" spans="1:42" ht="24" customHeight="1">
      <c r="A9" s="26" t="s">
        <v>284</v>
      </c>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row>
    <row r="10" spans="1:42" ht="87" customHeight="1">
      <c r="A10" s="25" t="s">
        <v>333</v>
      </c>
    </row>
    <row r="11" spans="1:42" ht="24" customHeight="1">
      <c r="A11" s="26" t="s">
        <v>335</v>
      </c>
    </row>
    <row r="12" spans="1:42" ht="48" customHeight="1">
      <c r="A12" s="25" t="s">
        <v>327</v>
      </c>
    </row>
    <row r="13" spans="1:42" s="28" customFormat="1" ht="48" customHeight="1">
      <c r="A13" s="22" t="s">
        <v>324</v>
      </c>
    </row>
    <row r="14" spans="1:42" ht="24" customHeight="1">
      <c r="A14" s="23" t="s">
        <v>336</v>
      </c>
    </row>
    <row r="15" spans="1:42" ht="74" customHeight="1">
      <c r="A15" s="76" t="s">
        <v>51</v>
      </c>
    </row>
    <row r="16" spans="1:42" s="28" customFormat="1" ht="48" customHeight="1">
      <c r="A16" s="22" t="s">
        <v>323</v>
      </c>
    </row>
    <row r="17" spans="1:1" ht="24" customHeight="1">
      <c r="A17" s="26" t="s">
        <v>325</v>
      </c>
    </row>
    <row r="18" spans="1:1" ht="76" customHeight="1">
      <c r="A18" s="25" t="s">
        <v>346</v>
      </c>
    </row>
  </sheetData>
  <mergeCells count="1">
    <mergeCell ref="A1:A2"/>
  </mergeCells>
  <phoneticPr fontId="2" type="noConversion"/>
  <pageMargins left="0.70866141732283472" right="0.70866141732283472" top="1.2083333333333333" bottom="0.74803149606299213" header="0.31496062992125984" footer="0.31496062992125984"/>
  <pageSetup paperSize="10" scale="77" orientation="portrait" horizontalDpi="4294967292" verticalDpi="4294967292"/>
  <headerFooter>
    <oddHeader>&amp;L&amp;G</oddHeader>
  </headerFooter>
  <legacyDrawingHF r:id="rId1"/>
  <extLst>
    <ext xmlns:mx="http://schemas.microsoft.com/office/mac/excel/2008/main" uri="http://schemas.microsoft.com/office/mac/excel/2008/main">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24"/>
  <sheetViews>
    <sheetView view="pageLayout" workbookViewId="0">
      <selection activeCell="B19" sqref="B19:D19"/>
    </sheetView>
  </sheetViews>
  <sheetFormatPr baseColWidth="10" defaultRowHeight="13"/>
  <cols>
    <col min="1" max="1" width="31.85546875" style="53" customWidth="1"/>
    <col min="2" max="2" width="22.5703125" style="53" customWidth="1"/>
    <col min="3" max="3" width="30" style="53" customWidth="1"/>
    <col min="4" max="4" width="43.5703125" style="53" customWidth="1"/>
    <col min="5" max="5" width="17.28515625" style="53" customWidth="1"/>
    <col min="6" max="16384" width="10.7109375" style="53"/>
  </cols>
  <sheetData>
    <row r="1" spans="1:4" ht="24" customHeight="1">
      <c r="A1" s="89" t="s">
        <v>42</v>
      </c>
      <c r="B1" s="90"/>
      <c r="C1" s="90"/>
      <c r="D1" s="91"/>
    </row>
    <row r="2" spans="1:4" ht="49" customHeight="1">
      <c r="A2" s="55" t="s">
        <v>122</v>
      </c>
      <c r="B2" s="99"/>
      <c r="C2" s="99"/>
      <c r="D2" s="100"/>
    </row>
    <row r="3" spans="1:4" ht="50" customHeight="1">
      <c r="A3" s="55" t="s">
        <v>123</v>
      </c>
      <c r="B3" s="81"/>
      <c r="C3" s="82"/>
      <c r="D3" s="83"/>
    </row>
    <row r="4" spans="1:4" ht="50" customHeight="1">
      <c r="A4" s="55" t="s">
        <v>124</v>
      </c>
      <c r="B4" s="81"/>
      <c r="C4" s="82"/>
      <c r="D4" s="83"/>
    </row>
    <row r="5" spans="1:4" ht="50" customHeight="1">
      <c r="A5" s="55" t="s">
        <v>125</v>
      </c>
      <c r="B5" s="81"/>
      <c r="C5" s="82"/>
      <c r="D5" s="83"/>
    </row>
    <row r="6" spans="1:4" ht="34" customHeight="1">
      <c r="A6" s="98" t="s">
        <v>72</v>
      </c>
      <c r="B6" s="99" t="s">
        <v>295</v>
      </c>
      <c r="C6" s="99"/>
      <c r="D6" s="100"/>
    </row>
    <row r="7" spans="1:4" ht="28" customHeight="1">
      <c r="A7" s="98"/>
      <c r="B7" s="99" t="s">
        <v>296</v>
      </c>
      <c r="C7" s="99"/>
      <c r="D7" s="100"/>
    </row>
    <row r="8" spans="1:4" ht="31" customHeight="1">
      <c r="A8" s="98"/>
      <c r="B8" s="99" t="s">
        <v>297</v>
      </c>
      <c r="C8" s="99"/>
      <c r="D8" s="100"/>
    </row>
    <row r="9" spans="1:4" ht="38" customHeight="1">
      <c r="A9" s="98"/>
      <c r="B9" s="99" t="s">
        <v>298</v>
      </c>
      <c r="C9" s="99"/>
      <c r="D9" s="100"/>
    </row>
    <row r="10" spans="1:4" ht="48" customHeight="1">
      <c r="A10" s="55" t="s">
        <v>16</v>
      </c>
      <c r="B10" s="92"/>
      <c r="C10" s="93"/>
      <c r="D10" s="94"/>
    </row>
    <row r="11" spans="1:4" ht="48" customHeight="1">
      <c r="A11" s="55" t="s">
        <v>334</v>
      </c>
      <c r="B11" s="81"/>
      <c r="C11" s="87"/>
      <c r="D11" s="88"/>
    </row>
    <row r="12" spans="1:4" ht="49" customHeight="1">
      <c r="A12" s="55" t="s">
        <v>179</v>
      </c>
      <c r="B12" s="81" t="s">
        <v>309</v>
      </c>
      <c r="C12" s="87"/>
      <c r="D12" s="88"/>
    </row>
    <row r="13" spans="1:4" ht="50" customHeight="1">
      <c r="A13" s="55" t="s">
        <v>180</v>
      </c>
      <c r="B13" s="81"/>
      <c r="C13" s="82"/>
      <c r="D13" s="83"/>
    </row>
    <row r="14" spans="1:4" ht="49" customHeight="1">
      <c r="A14" s="55" t="s">
        <v>77</v>
      </c>
      <c r="B14" s="81"/>
      <c r="C14" s="82"/>
      <c r="D14" s="83"/>
    </row>
    <row r="15" spans="1:4" ht="49" customHeight="1">
      <c r="A15" s="55" t="s">
        <v>71</v>
      </c>
      <c r="B15" s="81"/>
      <c r="C15" s="82"/>
      <c r="D15" s="83"/>
    </row>
    <row r="16" spans="1:4" ht="50" customHeight="1">
      <c r="A16" s="55" t="s">
        <v>78</v>
      </c>
      <c r="B16" s="81" t="s">
        <v>309</v>
      </c>
      <c r="C16" s="82"/>
      <c r="D16" s="83"/>
    </row>
    <row r="17" spans="1:4" ht="100" customHeight="1">
      <c r="A17" s="55" t="s">
        <v>118</v>
      </c>
      <c r="B17" s="99"/>
      <c r="C17" s="99"/>
      <c r="D17" s="100"/>
    </row>
    <row r="18" spans="1:4" ht="48" customHeight="1">
      <c r="A18" s="55" t="s">
        <v>30</v>
      </c>
      <c r="B18" s="101" t="str">
        <f>IF(SUM('Min Reqts &amp; Scores'!A3:A41)=23,"Yes","No")</f>
        <v>No</v>
      </c>
      <c r="C18" s="102"/>
      <c r="D18" s="103"/>
    </row>
    <row r="19" spans="1:4" ht="200" customHeight="1">
      <c r="A19" s="55" t="s">
        <v>310</v>
      </c>
      <c r="B19" s="95"/>
      <c r="C19" s="96"/>
      <c r="D19" s="97"/>
    </row>
    <row r="20" spans="1:4" ht="48" customHeight="1" thickBot="1">
      <c r="A20" s="56" t="s">
        <v>106</v>
      </c>
      <c r="B20" s="84" t="str">
        <f>IF('Min Reqts &amp; Scores'!K61&lt;=40,"Pass - 1 year",(IF('Min Reqts &amp; Scores'!K61&gt;=80,"Masters Level - 5 years","Advanced Level - 3 years")))</f>
        <v>Pass - 1 year</v>
      </c>
      <c r="C20" s="85"/>
      <c r="D20" s="86"/>
    </row>
    <row r="21" spans="1:4">
      <c r="A21" s="54"/>
      <c r="B21" s="54"/>
      <c r="C21" s="54"/>
      <c r="D21" s="54"/>
    </row>
    <row r="22" spans="1:4">
      <c r="A22" s="54"/>
      <c r="B22" s="54"/>
      <c r="C22" s="54"/>
      <c r="D22" s="54"/>
    </row>
    <row r="23" spans="1:4">
      <c r="A23" s="54"/>
      <c r="B23" s="54"/>
      <c r="C23" s="54"/>
      <c r="D23" s="54"/>
    </row>
    <row r="24" spans="1:4">
      <c r="A24" s="54"/>
      <c r="B24" s="54"/>
      <c r="C24" s="54"/>
      <c r="D24" s="54"/>
    </row>
  </sheetData>
  <sheetProtection password="A1BF" sheet="1" objects="1" scenarios="1"/>
  <mergeCells count="21">
    <mergeCell ref="A1:D1"/>
    <mergeCell ref="B3:D3"/>
    <mergeCell ref="B13:D13"/>
    <mergeCell ref="B10:D10"/>
    <mergeCell ref="B19:D19"/>
    <mergeCell ref="A6:A9"/>
    <mergeCell ref="B17:D17"/>
    <mergeCell ref="B18:D18"/>
    <mergeCell ref="B2:D2"/>
    <mergeCell ref="B9:D9"/>
    <mergeCell ref="B6:D6"/>
    <mergeCell ref="B7:D7"/>
    <mergeCell ref="B8:D8"/>
    <mergeCell ref="B5:D5"/>
    <mergeCell ref="B4:D4"/>
    <mergeCell ref="B14:D14"/>
    <mergeCell ref="B15:D15"/>
    <mergeCell ref="B20:D20"/>
    <mergeCell ref="B11:D11"/>
    <mergeCell ref="B12:D12"/>
    <mergeCell ref="B16:D16"/>
  </mergeCells>
  <phoneticPr fontId="2" type="noConversion"/>
  <conditionalFormatting sqref="B18:D18">
    <cfRule type="expression" dxfId="1" priority="1">
      <formula>NOT(ISERROR(SEARCH("No",B18)))</formula>
    </cfRule>
    <cfRule type="expression" dxfId="0" priority="2">
      <formula>NOT(ISERROR(SEARCH("Yes",B18)))</formula>
    </cfRule>
  </conditionalFormatting>
  <pageMargins left="0.75000000000000011" right="0.75000000000000011" top="1.3174999999999999" bottom="1" header="0.5" footer="0.5"/>
  <pageSetup paperSize="10" scale="47" orientation="portrait" horizontalDpi="4294967292" verticalDpi="4294967292"/>
  <headerFooter>
    <oddHeader>&amp;L&amp;G</oddHeader>
  </headerFooter>
  <legacyDrawingHF r:id="rId1"/>
  <extLst>
    <ext xmlns:mx="http://schemas.microsoft.com/office/mac/excel/2008/main" uri="http://schemas.microsoft.com/office/mac/excel/2008/main">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44"/>
  <sheetViews>
    <sheetView view="pageLayout" workbookViewId="0">
      <selection sqref="A1:E1"/>
    </sheetView>
  </sheetViews>
  <sheetFormatPr baseColWidth="10" defaultRowHeight="13"/>
  <cols>
    <col min="1" max="2" width="12" customWidth="1"/>
    <col min="3" max="3" width="71" customWidth="1"/>
    <col min="4" max="4" width="17.7109375" style="35" customWidth="1"/>
    <col min="5" max="5" width="15.28515625" style="35" customWidth="1"/>
  </cols>
  <sheetData>
    <row r="1" spans="1:5" ht="86" customHeight="1">
      <c r="A1" s="106" t="s">
        <v>35</v>
      </c>
      <c r="B1" s="106"/>
      <c r="C1" s="106"/>
      <c r="D1" s="106"/>
      <c r="E1" s="106"/>
    </row>
    <row r="2" spans="1:5" s="11" customFormat="1" ht="56" customHeight="1">
      <c r="A2" s="9" t="s">
        <v>14</v>
      </c>
      <c r="B2" s="65" t="s">
        <v>15</v>
      </c>
      <c r="C2" s="65" t="s">
        <v>168</v>
      </c>
      <c r="D2" s="69" t="s">
        <v>273</v>
      </c>
      <c r="E2" s="62" t="s">
        <v>274</v>
      </c>
    </row>
    <row r="3" spans="1:5" ht="60" customHeight="1">
      <c r="A3" s="60" t="s">
        <v>169</v>
      </c>
      <c r="B3" s="59" t="s">
        <v>62</v>
      </c>
      <c r="C3" s="64" t="s">
        <v>165</v>
      </c>
      <c r="D3" s="57"/>
      <c r="E3" s="68"/>
    </row>
    <row r="4" spans="1:5" ht="60" customHeight="1">
      <c r="A4" s="60" t="s">
        <v>169</v>
      </c>
      <c r="B4" s="59" t="s">
        <v>62</v>
      </c>
      <c r="C4" s="63" t="s">
        <v>245</v>
      </c>
      <c r="D4" s="70"/>
      <c r="E4" s="57"/>
    </row>
    <row r="5" spans="1:5" ht="13" customHeight="1">
      <c r="A5" s="108" t="s">
        <v>246</v>
      </c>
      <c r="B5" s="107" t="s">
        <v>62</v>
      </c>
      <c r="C5" s="63" t="s">
        <v>247</v>
      </c>
      <c r="D5" s="109"/>
      <c r="E5" s="104"/>
    </row>
    <row r="6" spans="1:5">
      <c r="A6" s="108"/>
      <c r="B6" s="107"/>
      <c r="C6" s="6" t="s">
        <v>285</v>
      </c>
      <c r="D6" s="109"/>
      <c r="E6" s="104"/>
    </row>
    <row r="7" spans="1:5">
      <c r="A7" s="108"/>
      <c r="B7" s="107"/>
      <c r="C7" s="6" t="s">
        <v>286</v>
      </c>
      <c r="D7" s="109"/>
      <c r="E7" s="104"/>
    </row>
    <row r="8" spans="1:5" ht="60" customHeight="1">
      <c r="A8" s="60" t="s">
        <v>248</v>
      </c>
      <c r="B8" s="59" t="s">
        <v>62</v>
      </c>
      <c r="C8" s="63" t="s">
        <v>249</v>
      </c>
      <c r="D8" s="58"/>
      <c r="E8" s="58"/>
    </row>
    <row r="9" spans="1:5" ht="13" customHeight="1">
      <c r="A9" s="108" t="s">
        <v>158</v>
      </c>
      <c r="B9" s="107" t="s">
        <v>62</v>
      </c>
      <c r="C9" s="63" t="s">
        <v>159</v>
      </c>
      <c r="D9" s="104"/>
      <c r="E9" s="104"/>
    </row>
    <row r="10" spans="1:5">
      <c r="A10" s="108"/>
      <c r="B10" s="107"/>
      <c r="C10" s="7" t="s">
        <v>287</v>
      </c>
      <c r="D10" s="104"/>
      <c r="E10" s="104"/>
    </row>
    <row r="11" spans="1:5">
      <c r="A11" s="108"/>
      <c r="B11" s="107"/>
      <c r="C11" s="7" t="s">
        <v>288</v>
      </c>
      <c r="D11" s="104"/>
      <c r="E11" s="104"/>
    </row>
    <row r="12" spans="1:5">
      <c r="A12" s="108"/>
      <c r="B12" s="107"/>
      <c r="C12" s="7" t="s">
        <v>289</v>
      </c>
      <c r="D12" s="104"/>
      <c r="E12" s="104"/>
    </row>
    <row r="13" spans="1:5">
      <c r="A13" s="108"/>
      <c r="B13" s="107"/>
      <c r="C13" s="7" t="s">
        <v>293</v>
      </c>
      <c r="D13" s="104"/>
      <c r="E13" s="104"/>
    </row>
    <row r="14" spans="1:5" ht="60" customHeight="1">
      <c r="A14" s="60" t="s">
        <v>160</v>
      </c>
      <c r="B14" s="59" t="s">
        <v>161</v>
      </c>
      <c r="C14" s="63" t="s">
        <v>162</v>
      </c>
      <c r="D14" s="57"/>
      <c r="E14" s="57"/>
    </row>
    <row r="15" spans="1:5" ht="60" customHeight="1">
      <c r="A15" s="60" t="s">
        <v>163</v>
      </c>
      <c r="B15" s="59" t="s">
        <v>164</v>
      </c>
      <c r="C15" s="63" t="s">
        <v>59</v>
      </c>
      <c r="D15" s="58"/>
      <c r="E15" s="58"/>
    </row>
    <row r="16" spans="1:5" ht="60" customHeight="1">
      <c r="A16" s="60" t="s">
        <v>60</v>
      </c>
      <c r="B16" s="59" t="s">
        <v>61</v>
      </c>
      <c r="C16" s="63" t="s">
        <v>185</v>
      </c>
      <c r="D16" s="58"/>
      <c r="E16" s="58"/>
    </row>
    <row r="17" spans="1:5" ht="60" customHeight="1">
      <c r="A17" s="60" t="s">
        <v>186</v>
      </c>
      <c r="B17" s="59" t="s">
        <v>117</v>
      </c>
      <c r="C17" s="63" t="s">
        <v>120</v>
      </c>
      <c r="D17" s="33"/>
      <c r="E17" s="33"/>
    </row>
    <row r="18" spans="1:5" ht="60" customHeight="1">
      <c r="A18" s="60" t="s">
        <v>121</v>
      </c>
      <c r="B18" s="59" t="s">
        <v>225</v>
      </c>
      <c r="C18" s="63" t="s">
        <v>135</v>
      </c>
      <c r="D18" s="33"/>
      <c r="E18" s="33"/>
    </row>
    <row r="19" spans="1:5" ht="36">
      <c r="A19" s="108" t="s">
        <v>121</v>
      </c>
      <c r="B19" s="107" t="s">
        <v>136</v>
      </c>
      <c r="C19" s="63" t="s">
        <v>250</v>
      </c>
      <c r="D19" s="105"/>
      <c r="E19" s="105"/>
    </row>
    <row r="20" spans="1:5" ht="24">
      <c r="A20" s="108"/>
      <c r="B20" s="107"/>
      <c r="C20" s="63" t="s">
        <v>156</v>
      </c>
      <c r="D20" s="105"/>
      <c r="E20" s="105"/>
    </row>
    <row r="21" spans="1:5">
      <c r="A21" s="108"/>
      <c r="B21" s="107"/>
      <c r="C21" s="63" t="s">
        <v>157</v>
      </c>
      <c r="D21" s="105"/>
      <c r="E21" s="105"/>
    </row>
    <row r="22" spans="1:5">
      <c r="A22" s="108"/>
      <c r="B22" s="107"/>
      <c r="C22" s="63" t="s">
        <v>181</v>
      </c>
      <c r="D22" s="105"/>
      <c r="E22" s="105"/>
    </row>
    <row r="23" spans="1:5">
      <c r="A23" s="108"/>
      <c r="B23" s="107"/>
      <c r="C23" s="63" t="s">
        <v>182</v>
      </c>
      <c r="D23" s="105"/>
      <c r="E23" s="105"/>
    </row>
    <row r="24" spans="1:5">
      <c r="A24" s="108"/>
      <c r="B24" s="107"/>
      <c r="C24" s="63" t="s">
        <v>183</v>
      </c>
      <c r="D24" s="105"/>
      <c r="E24" s="105"/>
    </row>
    <row r="25" spans="1:5" ht="60" customHeight="1">
      <c r="A25" s="60" t="s">
        <v>184</v>
      </c>
      <c r="B25" s="59" t="s">
        <v>52</v>
      </c>
      <c r="C25" s="63" t="s">
        <v>53</v>
      </c>
      <c r="D25" s="33"/>
      <c r="E25" s="33"/>
    </row>
    <row r="26" spans="1:5" ht="60" customHeight="1">
      <c r="A26" s="60" t="s">
        <v>54</v>
      </c>
      <c r="B26" s="59" t="s">
        <v>55</v>
      </c>
      <c r="C26" s="63" t="s">
        <v>56</v>
      </c>
      <c r="D26" s="33"/>
      <c r="E26" s="33"/>
    </row>
    <row r="27" spans="1:5" ht="60" customHeight="1">
      <c r="A27" s="60" t="s">
        <v>57</v>
      </c>
      <c r="B27" s="59" t="s">
        <v>58</v>
      </c>
      <c r="C27" s="63" t="s">
        <v>13</v>
      </c>
      <c r="D27" s="33"/>
      <c r="E27" s="33"/>
    </row>
    <row r="28" spans="1:5" ht="83" customHeight="1">
      <c r="A28" s="106" t="s">
        <v>66</v>
      </c>
      <c r="B28" s="106"/>
      <c r="C28" s="106"/>
      <c r="D28" s="106"/>
      <c r="E28" s="67"/>
    </row>
    <row r="29" spans="1:5" ht="55" customHeight="1">
      <c r="A29" s="62" t="s">
        <v>36</v>
      </c>
      <c r="B29" s="62" t="s">
        <v>137</v>
      </c>
      <c r="C29" s="62" t="s">
        <v>138</v>
      </c>
      <c r="D29" s="75" t="s">
        <v>273</v>
      </c>
      <c r="E29" s="75" t="s">
        <v>274</v>
      </c>
    </row>
    <row r="30" spans="1:5" ht="61" customHeight="1">
      <c r="A30" s="61" t="s">
        <v>177</v>
      </c>
      <c r="B30" s="61" t="s">
        <v>256</v>
      </c>
      <c r="C30" s="61" t="s">
        <v>139</v>
      </c>
      <c r="D30" s="57"/>
      <c r="E30" s="57"/>
    </row>
    <row r="31" spans="1:5" ht="60" customHeight="1">
      <c r="A31" s="61" t="s">
        <v>257</v>
      </c>
      <c r="B31" s="61" t="s">
        <v>140</v>
      </c>
      <c r="C31" s="61" t="s">
        <v>239</v>
      </c>
      <c r="D31" s="57"/>
      <c r="E31" s="57"/>
    </row>
    <row r="32" spans="1:5" ht="60" customHeight="1">
      <c r="A32" s="61" t="s">
        <v>258</v>
      </c>
      <c r="B32" s="61" t="s">
        <v>155</v>
      </c>
      <c r="C32" s="61" t="s">
        <v>112</v>
      </c>
      <c r="D32" s="57"/>
      <c r="E32" s="57"/>
    </row>
    <row r="33" spans="1:5" ht="60" customHeight="1">
      <c r="A33" s="61" t="s">
        <v>259</v>
      </c>
      <c r="B33" s="61" t="s">
        <v>260</v>
      </c>
      <c r="C33" s="61" t="s">
        <v>113</v>
      </c>
      <c r="D33" s="57"/>
      <c r="E33" s="57"/>
    </row>
    <row r="34" spans="1:5" ht="60" customHeight="1">
      <c r="A34" s="61" t="s">
        <v>171</v>
      </c>
      <c r="B34" s="61" t="s">
        <v>173</v>
      </c>
      <c r="C34" s="61" t="s">
        <v>37</v>
      </c>
      <c r="D34" s="57"/>
      <c r="E34" s="57"/>
    </row>
    <row r="35" spans="1:5" ht="60" customHeight="1">
      <c r="A35" s="61" t="s">
        <v>172</v>
      </c>
      <c r="B35" s="61" t="s">
        <v>38</v>
      </c>
      <c r="C35" s="61" t="s">
        <v>221</v>
      </c>
      <c r="D35" s="57"/>
      <c r="E35" s="57"/>
    </row>
    <row r="36" spans="1:5">
      <c r="A36" s="112" t="s">
        <v>174</v>
      </c>
      <c r="B36" s="112" t="s">
        <v>175</v>
      </c>
      <c r="C36" s="61" t="s">
        <v>222</v>
      </c>
      <c r="D36" s="104"/>
      <c r="E36" s="104"/>
    </row>
    <row r="37" spans="1:5" ht="24">
      <c r="A37" s="112"/>
      <c r="B37" s="112"/>
      <c r="C37" s="12" t="s">
        <v>253</v>
      </c>
      <c r="D37" s="104"/>
      <c r="E37" s="104"/>
    </row>
    <row r="38" spans="1:5">
      <c r="A38" s="112"/>
      <c r="B38" s="112"/>
      <c r="C38" s="12" t="s">
        <v>254</v>
      </c>
      <c r="D38" s="104"/>
      <c r="E38" s="104"/>
    </row>
    <row r="39" spans="1:5">
      <c r="A39" s="112"/>
      <c r="B39" s="112"/>
      <c r="C39" s="12" t="s">
        <v>255</v>
      </c>
      <c r="D39" s="104"/>
      <c r="E39" s="104"/>
    </row>
    <row r="40" spans="1:5" ht="61" customHeight="1">
      <c r="A40" s="61" t="s">
        <v>223</v>
      </c>
      <c r="B40" s="61" t="s">
        <v>224</v>
      </c>
      <c r="C40" s="61" t="s">
        <v>178</v>
      </c>
      <c r="D40" s="57"/>
      <c r="E40" s="57"/>
    </row>
    <row r="41" spans="1:5" ht="60" customHeight="1">
      <c r="A41" s="61" t="s">
        <v>116</v>
      </c>
      <c r="B41" s="61" t="s">
        <v>166</v>
      </c>
      <c r="C41" s="61" t="s">
        <v>39</v>
      </c>
      <c r="D41" s="57"/>
      <c r="E41" s="57"/>
    </row>
    <row r="42" spans="1:5" ht="86" customHeight="1">
      <c r="A42" s="106" t="s">
        <v>67</v>
      </c>
      <c r="B42" s="113"/>
      <c r="C42" s="113"/>
      <c r="D42" s="113"/>
      <c r="E42" s="67"/>
    </row>
    <row r="43" spans="1:5" ht="56" customHeight="1">
      <c r="A43" s="114" t="s">
        <v>68</v>
      </c>
      <c r="B43" s="115"/>
      <c r="C43" s="115"/>
      <c r="D43" s="115"/>
      <c r="E43" s="67"/>
    </row>
    <row r="44" spans="1:5" ht="45" customHeight="1">
      <c r="A44" s="110" t="s">
        <v>69</v>
      </c>
      <c r="B44" s="111"/>
      <c r="C44" s="111"/>
      <c r="D44" s="34"/>
      <c r="E44" s="34"/>
    </row>
  </sheetData>
  <sheetProtection password="A1BF" sheet="1" objects="1" scenarios="1"/>
  <mergeCells count="21">
    <mergeCell ref="A44:C44"/>
    <mergeCell ref="A36:A39"/>
    <mergeCell ref="B36:B39"/>
    <mergeCell ref="A42:D42"/>
    <mergeCell ref="A43:D43"/>
    <mergeCell ref="E5:E7"/>
    <mergeCell ref="E9:E13"/>
    <mergeCell ref="E19:E24"/>
    <mergeCell ref="E36:E39"/>
    <mergeCell ref="A1:E1"/>
    <mergeCell ref="A28:D28"/>
    <mergeCell ref="D36:D39"/>
    <mergeCell ref="B19:B24"/>
    <mergeCell ref="D9:D13"/>
    <mergeCell ref="A19:A24"/>
    <mergeCell ref="D5:D7"/>
    <mergeCell ref="D19:D24"/>
    <mergeCell ref="A5:A7"/>
    <mergeCell ref="B5:B7"/>
    <mergeCell ref="A9:A13"/>
    <mergeCell ref="B9:B13"/>
  </mergeCells>
  <phoneticPr fontId="2" type="noConversion"/>
  <pageMargins left="0.75000000000000011" right="0.81611111111111112" top="1" bottom="1" header="0.5" footer="0.5"/>
  <pageSetup paperSize="10" scale="52" orientation="portrait" horizontalDpi="4294967292" verticalDpi="4294967292"/>
  <headerFooter>
    <oddHeader>&amp;L&amp;G</oddHeader>
  </headerFooter>
  <rowBreaks count="1" manualBreakCount="1">
    <brk id="27" max="4" man="1"/>
  </rowBreaks>
  <legacyDrawing r:id="rId1"/>
  <legacyDrawingHF r:id="rId2"/>
  <extLst>
    <ext xmlns:mx="http://schemas.microsoft.com/office/mac/excel/2008/main" uri="http://schemas.microsoft.com/office/mac/excel/2008/main">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56"/>
  <sheetViews>
    <sheetView tabSelected="1" view="pageLayout" topLeftCell="A51" workbookViewId="0">
      <selection activeCell="D54" sqref="D54"/>
    </sheetView>
  </sheetViews>
  <sheetFormatPr baseColWidth="10" defaultRowHeight="13"/>
  <cols>
    <col min="1" max="1" width="4.7109375" customWidth="1"/>
    <col min="4" max="4" width="40" customWidth="1"/>
    <col min="5" max="5" width="12.5703125" customWidth="1"/>
    <col min="6" max="7" width="12.42578125" customWidth="1"/>
    <col min="8" max="8" width="14.42578125" customWidth="1"/>
    <col min="9" max="9" width="14.28515625" customWidth="1"/>
  </cols>
  <sheetData>
    <row r="1" spans="1:10" ht="46" customHeight="1">
      <c r="A1" s="116" t="s">
        <v>65</v>
      </c>
      <c r="B1" s="117"/>
      <c r="C1" s="117"/>
      <c r="D1" s="117"/>
      <c r="E1" s="117"/>
      <c r="F1" s="117"/>
      <c r="G1" s="117"/>
      <c r="H1" s="117"/>
      <c r="I1" s="117"/>
      <c r="J1" s="118"/>
    </row>
    <row r="2" spans="1:10" ht="45" customHeight="1">
      <c r="A2" s="106" t="s">
        <v>70</v>
      </c>
      <c r="B2" s="119"/>
      <c r="C2" s="119"/>
      <c r="D2" s="119"/>
      <c r="E2" s="119"/>
      <c r="F2" s="119"/>
      <c r="G2" s="119"/>
      <c r="H2" s="119"/>
      <c r="I2" s="120"/>
      <c r="J2" s="121"/>
    </row>
    <row r="3" spans="1:10" s="16" customFormat="1" ht="68" customHeight="1">
      <c r="A3" s="10" t="s">
        <v>176</v>
      </c>
      <c r="B3" s="10" t="s">
        <v>213</v>
      </c>
      <c r="C3" s="10" t="s">
        <v>214</v>
      </c>
      <c r="D3" s="10" t="s">
        <v>217</v>
      </c>
      <c r="E3" s="122" t="s">
        <v>349</v>
      </c>
      <c r="F3" s="123"/>
      <c r="G3" s="123"/>
      <c r="H3" s="123"/>
      <c r="I3" s="123"/>
      <c r="J3" s="124"/>
    </row>
    <row r="4" spans="1:10" ht="67" customHeight="1">
      <c r="A4" s="17" t="s">
        <v>215</v>
      </c>
      <c r="B4" s="17" t="s">
        <v>109</v>
      </c>
      <c r="C4" s="17" t="s">
        <v>170</v>
      </c>
      <c r="D4" s="3" t="s">
        <v>17</v>
      </c>
      <c r="E4" s="29" t="s">
        <v>75</v>
      </c>
      <c r="F4" s="29">
        <v>1</v>
      </c>
      <c r="G4" s="29">
        <v>2</v>
      </c>
      <c r="H4" s="29" t="s">
        <v>50</v>
      </c>
      <c r="I4" s="50"/>
      <c r="J4" s="50"/>
    </row>
    <row r="5" spans="1:10" ht="67" customHeight="1">
      <c r="A5" s="125" t="s">
        <v>110</v>
      </c>
      <c r="B5" s="125" t="s">
        <v>169</v>
      </c>
      <c r="C5" s="125" t="s">
        <v>111</v>
      </c>
      <c r="D5" s="77" t="s">
        <v>40</v>
      </c>
      <c r="E5" s="29" t="s">
        <v>74</v>
      </c>
      <c r="F5" s="29" t="s">
        <v>73</v>
      </c>
      <c r="G5" s="29" t="s">
        <v>28</v>
      </c>
      <c r="H5" s="29" t="s">
        <v>29</v>
      </c>
      <c r="I5" s="50"/>
      <c r="J5" s="50"/>
    </row>
    <row r="6" spans="1:10" ht="68" customHeight="1">
      <c r="A6" s="125"/>
      <c r="B6" s="125"/>
      <c r="C6" s="125"/>
      <c r="D6" s="3" t="s">
        <v>216</v>
      </c>
      <c r="E6" s="29" t="s">
        <v>46</v>
      </c>
      <c r="F6" s="29" t="s">
        <v>47</v>
      </c>
      <c r="G6" s="29" t="s">
        <v>48</v>
      </c>
      <c r="H6" s="29" t="s">
        <v>49</v>
      </c>
      <c r="I6" s="50"/>
      <c r="J6" s="50"/>
    </row>
    <row r="7" spans="1:10" ht="68" customHeight="1">
      <c r="A7" s="125" t="s">
        <v>305</v>
      </c>
      <c r="B7" s="125" t="s">
        <v>306</v>
      </c>
      <c r="C7" s="125" t="s">
        <v>307</v>
      </c>
      <c r="D7" s="3" t="s">
        <v>240</v>
      </c>
      <c r="E7" s="29" t="s">
        <v>278</v>
      </c>
      <c r="F7" s="29" t="s">
        <v>93</v>
      </c>
      <c r="G7" s="29" t="s">
        <v>94</v>
      </c>
      <c r="H7" s="51"/>
      <c r="I7" s="50"/>
      <c r="J7" s="50"/>
    </row>
    <row r="8" spans="1:10" ht="68" customHeight="1">
      <c r="A8" s="125"/>
      <c r="B8" s="125"/>
      <c r="C8" s="125"/>
      <c r="D8" s="3" t="s">
        <v>241</v>
      </c>
      <c r="E8" s="29" t="s">
        <v>95</v>
      </c>
      <c r="F8" s="29" t="s">
        <v>96</v>
      </c>
      <c r="G8" s="29" t="s">
        <v>97</v>
      </c>
      <c r="H8" s="51"/>
      <c r="I8" s="50"/>
      <c r="J8" s="50"/>
    </row>
    <row r="9" spans="1:10" ht="67" customHeight="1">
      <c r="A9" s="3" t="s">
        <v>242</v>
      </c>
      <c r="B9" s="3" t="s">
        <v>243</v>
      </c>
      <c r="C9" s="3" t="s">
        <v>244</v>
      </c>
      <c r="D9" s="77" t="s">
        <v>41</v>
      </c>
      <c r="E9" s="29" t="s">
        <v>98</v>
      </c>
      <c r="F9" s="29" t="s">
        <v>99</v>
      </c>
      <c r="G9" s="29" t="s">
        <v>100</v>
      </c>
      <c r="H9" s="29" t="s">
        <v>101</v>
      </c>
      <c r="I9" s="29" t="s">
        <v>131</v>
      </c>
      <c r="J9" s="50"/>
    </row>
    <row r="10" spans="1:10" ht="68" customHeight="1">
      <c r="A10" s="3" t="s">
        <v>312</v>
      </c>
      <c r="B10" s="3" t="s">
        <v>313</v>
      </c>
      <c r="C10" s="3" t="s">
        <v>314</v>
      </c>
      <c r="D10" s="77" t="s">
        <v>6</v>
      </c>
      <c r="E10" s="29" t="s">
        <v>102</v>
      </c>
      <c r="F10" s="29" t="s">
        <v>99</v>
      </c>
      <c r="G10" s="29" t="s">
        <v>103</v>
      </c>
      <c r="H10" s="29" t="s">
        <v>104</v>
      </c>
      <c r="I10" s="29" t="s">
        <v>131</v>
      </c>
      <c r="J10" s="50"/>
    </row>
    <row r="11" spans="1:10" ht="68" customHeight="1">
      <c r="A11" s="3" t="s">
        <v>315</v>
      </c>
      <c r="B11" s="3" t="s">
        <v>316</v>
      </c>
      <c r="C11" s="3" t="s">
        <v>317</v>
      </c>
      <c r="D11" s="77" t="s">
        <v>7</v>
      </c>
      <c r="E11" s="29" t="s">
        <v>98</v>
      </c>
      <c r="F11" s="29" t="s">
        <v>99</v>
      </c>
      <c r="G11" s="29" t="s">
        <v>100</v>
      </c>
      <c r="H11" s="29" t="s">
        <v>101</v>
      </c>
      <c r="I11" s="29" t="s">
        <v>131</v>
      </c>
      <c r="J11" s="50"/>
    </row>
    <row r="12" spans="1:10" ht="67" customHeight="1">
      <c r="A12" s="17" t="s">
        <v>187</v>
      </c>
      <c r="B12" s="17" t="s">
        <v>188</v>
      </c>
      <c r="C12" s="17" t="s">
        <v>189</v>
      </c>
      <c r="D12" s="78" t="s">
        <v>8</v>
      </c>
      <c r="E12" s="29" t="s">
        <v>98</v>
      </c>
      <c r="F12" s="29" t="s">
        <v>99</v>
      </c>
      <c r="G12" s="29" t="s">
        <v>103</v>
      </c>
      <c r="H12" s="29" t="s">
        <v>101</v>
      </c>
      <c r="I12" s="29" t="s">
        <v>131</v>
      </c>
      <c r="J12" s="50"/>
    </row>
    <row r="13" spans="1:10" ht="67" customHeight="1">
      <c r="A13" s="116" t="s">
        <v>129</v>
      </c>
      <c r="B13" s="133"/>
      <c r="C13" s="133"/>
      <c r="D13" s="133"/>
      <c r="E13" s="133"/>
      <c r="F13" s="133"/>
      <c r="G13" s="133"/>
      <c r="H13" s="133"/>
      <c r="I13" s="133"/>
      <c r="J13" s="140"/>
    </row>
    <row r="14" spans="1:10" s="13" customFormat="1" ht="68" customHeight="1">
      <c r="A14" s="74" t="s">
        <v>176</v>
      </c>
      <c r="B14" s="74" t="s">
        <v>213</v>
      </c>
      <c r="C14" s="74" t="s">
        <v>214</v>
      </c>
      <c r="D14" s="74" t="s">
        <v>217</v>
      </c>
      <c r="E14" s="135" t="s">
        <v>132</v>
      </c>
      <c r="F14" s="138"/>
      <c r="G14" s="138"/>
      <c r="H14" s="138"/>
      <c r="I14" s="138"/>
      <c r="J14" s="139"/>
    </row>
    <row r="15" spans="1:10" ht="67" customHeight="1">
      <c r="A15" s="17" t="s">
        <v>190</v>
      </c>
      <c r="B15" s="17" t="s">
        <v>191</v>
      </c>
      <c r="C15" s="17" t="s">
        <v>192</v>
      </c>
      <c r="D15" s="3" t="s">
        <v>226</v>
      </c>
      <c r="E15" s="29" t="s">
        <v>105</v>
      </c>
      <c r="F15" s="29">
        <v>1</v>
      </c>
      <c r="G15" s="29">
        <v>2</v>
      </c>
      <c r="H15" s="29" t="s">
        <v>79</v>
      </c>
      <c r="I15" s="50"/>
      <c r="J15" s="50"/>
    </row>
    <row r="16" spans="1:10" ht="67" customHeight="1">
      <c r="A16" s="3" t="s">
        <v>227</v>
      </c>
      <c r="B16" s="3" t="s">
        <v>228</v>
      </c>
      <c r="C16" s="3" t="s">
        <v>229</v>
      </c>
      <c r="D16" s="77" t="s">
        <v>9</v>
      </c>
      <c r="E16" s="29" t="s">
        <v>80</v>
      </c>
      <c r="F16" s="29" t="s">
        <v>81</v>
      </c>
      <c r="G16" s="29" t="s">
        <v>82</v>
      </c>
      <c r="H16" s="29" t="s">
        <v>83</v>
      </c>
      <c r="I16" s="29" t="s">
        <v>84</v>
      </c>
      <c r="J16" s="29" t="s">
        <v>130</v>
      </c>
    </row>
    <row r="17" spans="1:10" ht="68" customHeight="1">
      <c r="A17" s="106" t="s">
        <v>133</v>
      </c>
      <c r="B17" s="119"/>
      <c r="C17" s="119"/>
      <c r="D17" s="119"/>
      <c r="E17" s="119"/>
      <c r="F17" s="119"/>
      <c r="G17" s="119"/>
      <c r="H17" s="119"/>
      <c r="I17" s="119"/>
      <c r="J17" s="119"/>
    </row>
    <row r="18" spans="1:10" s="13" customFormat="1" ht="68" customHeight="1">
      <c r="A18" s="10" t="s">
        <v>176</v>
      </c>
      <c r="B18" s="10" t="s">
        <v>213</v>
      </c>
      <c r="C18" s="10" t="s">
        <v>214</v>
      </c>
      <c r="D18" s="10" t="s">
        <v>217</v>
      </c>
      <c r="E18" s="132" t="s">
        <v>132</v>
      </c>
      <c r="F18" s="143"/>
      <c r="G18" s="143"/>
      <c r="H18" s="143"/>
      <c r="I18" s="143"/>
      <c r="J18" s="143"/>
    </row>
    <row r="19" spans="1:10" ht="68" customHeight="1">
      <c r="A19" s="17" t="s">
        <v>211</v>
      </c>
      <c r="B19" s="17" t="s">
        <v>212</v>
      </c>
      <c r="C19" s="17" t="s">
        <v>170</v>
      </c>
      <c r="D19" s="3" t="s">
        <v>328</v>
      </c>
      <c r="E19" s="29" t="s">
        <v>105</v>
      </c>
      <c r="F19" s="29">
        <v>1</v>
      </c>
      <c r="G19" s="29">
        <v>2</v>
      </c>
      <c r="H19" s="29" t="s">
        <v>79</v>
      </c>
      <c r="I19" s="50"/>
      <c r="J19" s="50"/>
    </row>
    <row r="20" spans="1:10" ht="68" customHeight="1">
      <c r="A20" s="3" t="s">
        <v>329</v>
      </c>
      <c r="B20" s="3" t="s">
        <v>330</v>
      </c>
      <c r="C20" s="3" t="s">
        <v>229</v>
      </c>
      <c r="D20" s="77" t="s">
        <v>10</v>
      </c>
      <c r="E20" s="29" t="s">
        <v>85</v>
      </c>
      <c r="F20" s="29" t="s">
        <v>86</v>
      </c>
      <c r="G20" s="29" t="s">
        <v>87</v>
      </c>
      <c r="H20" s="29" t="s">
        <v>88</v>
      </c>
      <c r="I20" s="29" t="s">
        <v>128</v>
      </c>
      <c r="J20" s="50"/>
    </row>
    <row r="21" spans="1:10" ht="68" customHeight="1">
      <c r="A21" s="3" t="s">
        <v>331</v>
      </c>
      <c r="B21" s="3" t="s">
        <v>332</v>
      </c>
      <c r="C21" s="3" t="s">
        <v>229</v>
      </c>
      <c r="D21" s="77" t="s">
        <v>11</v>
      </c>
      <c r="E21" s="29" t="s">
        <v>89</v>
      </c>
      <c r="F21" s="29" t="s">
        <v>86</v>
      </c>
      <c r="G21" s="29" t="s">
        <v>87</v>
      </c>
      <c r="H21" s="29" t="s">
        <v>90</v>
      </c>
      <c r="I21" s="29" t="s">
        <v>128</v>
      </c>
      <c r="J21" s="50"/>
    </row>
    <row r="22" spans="1:10" ht="68" customHeight="1">
      <c r="A22" s="3" t="s">
        <v>281</v>
      </c>
      <c r="B22" s="3" t="s">
        <v>282</v>
      </c>
      <c r="C22" s="3" t="s">
        <v>229</v>
      </c>
      <c r="D22" s="77" t="s">
        <v>12</v>
      </c>
      <c r="E22" s="29" t="s">
        <v>89</v>
      </c>
      <c r="F22" s="29" t="s">
        <v>86</v>
      </c>
      <c r="G22" s="29" t="s">
        <v>87</v>
      </c>
      <c r="H22" s="29" t="s">
        <v>90</v>
      </c>
      <c r="I22" s="29" t="s">
        <v>128</v>
      </c>
      <c r="J22" s="50"/>
    </row>
    <row r="23" spans="1:10" ht="66" customHeight="1">
      <c r="A23" s="130" t="s">
        <v>134</v>
      </c>
      <c r="B23" s="131"/>
      <c r="C23" s="131"/>
      <c r="D23" s="131"/>
      <c r="E23" s="131"/>
      <c r="F23" s="131"/>
      <c r="G23" s="131"/>
      <c r="H23" s="131"/>
      <c r="I23" s="131"/>
      <c r="J23" s="131"/>
    </row>
    <row r="24" spans="1:10" ht="68" customHeight="1">
      <c r="A24" s="10" t="s">
        <v>176</v>
      </c>
      <c r="B24" s="10" t="s">
        <v>213</v>
      </c>
      <c r="C24" s="10" t="s">
        <v>214</v>
      </c>
      <c r="D24" s="10" t="s">
        <v>217</v>
      </c>
      <c r="E24" s="132" t="s">
        <v>63</v>
      </c>
      <c r="F24" s="120"/>
      <c r="G24" s="120"/>
      <c r="H24" s="120"/>
      <c r="I24" s="120"/>
      <c r="J24" s="120"/>
    </row>
    <row r="25" spans="1:10" ht="67" customHeight="1">
      <c r="A25" s="17" t="s">
        <v>319</v>
      </c>
      <c r="B25" s="17" t="s">
        <v>320</v>
      </c>
      <c r="C25" s="17" t="s">
        <v>170</v>
      </c>
      <c r="D25" s="3" t="s">
        <v>230</v>
      </c>
      <c r="E25" s="29" t="s">
        <v>105</v>
      </c>
      <c r="F25" s="29">
        <v>1</v>
      </c>
      <c r="G25" s="29">
        <v>2</v>
      </c>
      <c r="H25" s="29" t="s">
        <v>79</v>
      </c>
      <c r="I25" s="50"/>
      <c r="J25" s="50"/>
    </row>
    <row r="26" spans="1:10" ht="68" customHeight="1">
      <c r="A26" s="125" t="s">
        <v>231</v>
      </c>
      <c r="B26" s="125" t="s">
        <v>320</v>
      </c>
      <c r="C26" s="125" t="s">
        <v>229</v>
      </c>
      <c r="D26" s="77" t="s">
        <v>0</v>
      </c>
      <c r="E26" s="29" t="s">
        <v>85</v>
      </c>
      <c r="F26" s="29" t="s">
        <v>86</v>
      </c>
      <c r="G26" s="29" t="s">
        <v>87</v>
      </c>
      <c r="H26" s="29" t="s">
        <v>90</v>
      </c>
      <c r="I26" s="29" t="s">
        <v>128</v>
      </c>
      <c r="J26" s="50"/>
    </row>
    <row r="27" spans="1:10" ht="67" customHeight="1">
      <c r="A27" s="137"/>
      <c r="B27" s="137"/>
      <c r="C27" s="137"/>
      <c r="D27" s="17" t="s">
        <v>151</v>
      </c>
      <c r="E27" s="29" t="s">
        <v>91</v>
      </c>
      <c r="F27" s="29" t="s">
        <v>92</v>
      </c>
      <c r="G27" s="52"/>
      <c r="H27" s="52"/>
      <c r="I27" s="50"/>
      <c r="J27" s="50"/>
    </row>
    <row r="28" spans="1:10" ht="67" customHeight="1">
      <c r="A28" s="116" t="s">
        <v>45</v>
      </c>
      <c r="B28" s="133"/>
      <c r="C28" s="133"/>
      <c r="D28" s="133"/>
      <c r="E28" s="133"/>
      <c r="F28" s="133"/>
      <c r="G28" s="133"/>
      <c r="H28" s="133"/>
      <c r="I28" s="133"/>
      <c r="J28" s="134"/>
    </row>
    <row r="29" spans="1:10" ht="67" customHeight="1">
      <c r="A29" s="74" t="s">
        <v>176</v>
      </c>
      <c r="B29" s="74" t="s">
        <v>213</v>
      </c>
      <c r="C29" s="74" t="s">
        <v>214</v>
      </c>
      <c r="D29" s="74" t="s">
        <v>217</v>
      </c>
      <c r="E29" s="135" t="s">
        <v>63</v>
      </c>
      <c r="F29" s="136"/>
      <c r="G29" s="136"/>
      <c r="H29" s="136"/>
      <c r="I29" s="136"/>
      <c r="J29" s="136"/>
    </row>
    <row r="30" spans="1:10" ht="68" customHeight="1">
      <c r="A30" s="17" t="s">
        <v>152</v>
      </c>
      <c r="B30" s="17" t="s">
        <v>153</v>
      </c>
      <c r="C30" s="17" t="s">
        <v>192</v>
      </c>
      <c r="D30" s="3" t="s">
        <v>141</v>
      </c>
      <c r="E30" s="29" t="s">
        <v>105</v>
      </c>
      <c r="F30" s="29">
        <v>1</v>
      </c>
      <c r="G30" s="29">
        <v>2</v>
      </c>
      <c r="H30" s="29" t="s">
        <v>79</v>
      </c>
      <c r="I30" s="50"/>
      <c r="J30" s="50"/>
    </row>
    <row r="31" spans="1:10" ht="68" customHeight="1">
      <c r="A31" s="8" t="s">
        <v>154</v>
      </c>
      <c r="B31" s="8" t="s">
        <v>153</v>
      </c>
      <c r="C31" s="8" t="s">
        <v>229</v>
      </c>
      <c r="D31" s="78" t="s">
        <v>1</v>
      </c>
      <c r="E31" s="29" t="s">
        <v>89</v>
      </c>
      <c r="F31" s="29" t="s">
        <v>86</v>
      </c>
      <c r="G31" s="29" t="s">
        <v>87</v>
      </c>
      <c r="H31" s="29" t="s">
        <v>88</v>
      </c>
      <c r="I31" s="29" t="s">
        <v>128</v>
      </c>
      <c r="J31" s="50"/>
    </row>
    <row r="32" spans="1:10" ht="67" customHeight="1">
      <c r="A32" s="116" t="s">
        <v>27</v>
      </c>
      <c r="B32" s="133"/>
      <c r="C32" s="133"/>
      <c r="D32" s="133"/>
      <c r="E32" s="133"/>
      <c r="F32" s="133"/>
      <c r="G32" s="133"/>
      <c r="H32" s="133"/>
      <c r="I32" s="133"/>
      <c r="J32" s="134"/>
    </row>
    <row r="33" spans="1:10" ht="68" customHeight="1">
      <c r="A33" s="74" t="s">
        <v>176</v>
      </c>
      <c r="B33" s="74" t="s">
        <v>213</v>
      </c>
      <c r="C33" s="74" t="s">
        <v>214</v>
      </c>
      <c r="D33" s="74" t="s">
        <v>217</v>
      </c>
      <c r="E33" s="135" t="s">
        <v>63</v>
      </c>
      <c r="F33" s="136"/>
      <c r="G33" s="136"/>
      <c r="H33" s="136"/>
      <c r="I33" s="136"/>
      <c r="J33" s="136"/>
    </row>
    <row r="34" spans="1:10" ht="67" customHeight="1">
      <c r="A34" s="18" t="s">
        <v>236</v>
      </c>
      <c r="B34" s="18" t="s">
        <v>237</v>
      </c>
      <c r="C34" s="19" t="s">
        <v>238</v>
      </c>
      <c r="D34" s="3" t="s">
        <v>302</v>
      </c>
      <c r="E34" s="29" t="s">
        <v>193</v>
      </c>
      <c r="F34" s="29">
        <v>1</v>
      </c>
      <c r="G34" s="29">
        <v>2</v>
      </c>
      <c r="H34" s="52"/>
      <c r="I34" s="50"/>
      <c r="J34" s="50"/>
    </row>
    <row r="35" spans="1:10" ht="67" customHeight="1">
      <c r="A35" s="18" t="s">
        <v>303</v>
      </c>
      <c r="B35" s="18" t="s">
        <v>237</v>
      </c>
      <c r="C35" s="18" t="s">
        <v>304</v>
      </c>
      <c r="D35" s="3" t="s">
        <v>299</v>
      </c>
      <c r="E35" s="29" t="s">
        <v>105</v>
      </c>
      <c r="F35" s="29">
        <v>1</v>
      </c>
      <c r="G35" s="29">
        <v>2</v>
      </c>
      <c r="H35" s="29" t="s">
        <v>79</v>
      </c>
      <c r="I35" s="50"/>
      <c r="J35" s="50"/>
    </row>
    <row r="36" spans="1:10" ht="68" customHeight="1">
      <c r="A36" s="18" t="s">
        <v>300</v>
      </c>
      <c r="B36" s="18" t="s">
        <v>237</v>
      </c>
      <c r="C36" s="18" t="s">
        <v>301</v>
      </c>
      <c r="D36" s="77" t="s">
        <v>2</v>
      </c>
      <c r="E36" s="29" t="s">
        <v>89</v>
      </c>
      <c r="F36" s="29" t="s">
        <v>86</v>
      </c>
      <c r="G36" s="29" t="s">
        <v>87</v>
      </c>
      <c r="H36" s="29" t="s">
        <v>90</v>
      </c>
      <c r="I36" s="29" t="s">
        <v>128</v>
      </c>
      <c r="J36" s="50"/>
    </row>
    <row r="37" spans="1:10" ht="68" customHeight="1">
      <c r="A37" s="3" t="s">
        <v>251</v>
      </c>
      <c r="B37" s="3" t="s">
        <v>252</v>
      </c>
      <c r="C37" s="3" t="s">
        <v>318</v>
      </c>
      <c r="D37" s="77" t="s">
        <v>3</v>
      </c>
      <c r="E37" s="29" t="s">
        <v>98</v>
      </c>
      <c r="F37" s="29" t="s">
        <v>99</v>
      </c>
      <c r="G37" s="29" t="s">
        <v>103</v>
      </c>
      <c r="H37" s="29" t="s">
        <v>104</v>
      </c>
      <c r="I37" s="29" t="s">
        <v>131</v>
      </c>
      <c r="J37" s="52"/>
    </row>
    <row r="38" spans="1:10" ht="34" customHeight="1">
      <c r="A38" s="125" t="s">
        <v>261</v>
      </c>
      <c r="B38" s="125" t="s">
        <v>121</v>
      </c>
      <c r="C38" s="125" t="s">
        <v>262</v>
      </c>
      <c r="D38" s="3" t="s">
        <v>263</v>
      </c>
      <c r="E38" s="149"/>
      <c r="F38" s="150"/>
      <c r="G38" s="151"/>
      <c r="H38" s="151"/>
      <c r="I38" s="151"/>
      <c r="J38" s="152"/>
    </row>
    <row r="39" spans="1:10" ht="67" customHeight="1">
      <c r="A39" s="125"/>
      <c r="B39" s="125"/>
      <c r="C39" s="125"/>
      <c r="D39" s="3" t="s">
        <v>270</v>
      </c>
      <c r="E39" s="29" t="s">
        <v>202</v>
      </c>
      <c r="F39" s="29" t="s">
        <v>203</v>
      </c>
      <c r="G39" s="52"/>
      <c r="H39" s="52"/>
      <c r="I39" s="52"/>
      <c r="J39" s="52"/>
    </row>
    <row r="40" spans="1:10" ht="68" customHeight="1">
      <c r="A40" s="125"/>
      <c r="B40" s="125"/>
      <c r="C40" s="125"/>
      <c r="D40" s="3" t="s">
        <v>271</v>
      </c>
      <c r="E40" s="29" t="s">
        <v>202</v>
      </c>
      <c r="F40" s="29" t="s">
        <v>203</v>
      </c>
      <c r="G40" s="52"/>
      <c r="H40" s="52"/>
      <c r="I40" s="52"/>
      <c r="J40" s="52"/>
    </row>
    <row r="41" spans="1:10" ht="67" customHeight="1">
      <c r="A41" s="125"/>
      <c r="B41" s="125"/>
      <c r="C41" s="125"/>
      <c r="D41" s="3" t="s">
        <v>167</v>
      </c>
      <c r="E41" s="29" t="s">
        <v>194</v>
      </c>
      <c r="F41" s="29" t="s">
        <v>195</v>
      </c>
      <c r="G41" s="29" t="s">
        <v>196</v>
      </c>
      <c r="H41" s="29" t="s">
        <v>197</v>
      </c>
      <c r="I41" s="29" t="s">
        <v>198</v>
      </c>
      <c r="J41" s="29" t="s">
        <v>199</v>
      </c>
    </row>
    <row r="42" spans="1:10" ht="69" customHeight="1">
      <c r="A42" s="125"/>
      <c r="B42" s="125"/>
      <c r="C42" s="125"/>
      <c r="D42" s="3" t="s">
        <v>264</v>
      </c>
      <c r="E42" s="29" t="s">
        <v>64</v>
      </c>
      <c r="F42" s="29" t="s">
        <v>204</v>
      </c>
      <c r="G42" s="29" t="s">
        <v>205</v>
      </c>
      <c r="H42" s="29" t="s">
        <v>206</v>
      </c>
      <c r="I42" s="29" t="s">
        <v>207</v>
      </c>
      <c r="J42" s="29" t="s">
        <v>208</v>
      </c>
    </row>
    <row r="43" spans="1:10" ht="68" customHeight="1">
      <c r="A43" s="125"/>
      <c r="B43" s="125"/>
      <c r="C43" s="125"/>
      <c r="D43" s="3" t="s">
        <v>265</v>
      </c>
      <c r="E43" s="29" t="s">
        <v>209</v>
      </c>
      <c r="F43" s="29" t="s">
        <v>210</v>
      </c>
      <c r="G43" s="29" t="s">
        <v>208</v>
      </c>
      <c r="H43" s="52"/>
      <c r="I43" s="52"/>
      <c r="J43" s="52"/>
    </row>
    <row r="44" spans="1:10" ht="67" customHeight="1">
      <c r="A44" s="125"/>
      <c r="B44" s="125"/>
      <c r="C44" s="125"/>
      <c r="D44" s="3" t="s">
        <v>266</v>
      </c>
      <c r="E44" s="29" t="s">
        <v>107</v>
      </c>
      <c r="F44" s="29" t="s">
        <v>108</v>
      </c>
      <c r="G44" s="52"/>
      <c r="H44" s="52"/>
      <c r="I44" s="52"/>
      <c r="J44" s="52"/>
    </row>
    <row r="45" spans="1:10" ht="37" customHeight="1">
      <c r="A45" s="125" t="s">
        <v>267</v>
      </c>
      <c r="B45" s="125" t="s">
        <v>57</v>
      </c>
      <c r="C45" s="125" t="s">
        <v>268</v>
      </c>
      <c r="D45" s="66" t="s">
        <v>263</v>
      </c>
      <c r="E45" s="141"/>
      <c r="F45" s="142"/>
      <c r="G45" s="142"/>
      <c r="H45" s="142"/>
      <c r="I45" s="142"/>
      <c r="J45" s="142"/>
    </row>
    <row r="46" spans="1:10" ht="68" customHeight="1">
      <c r="A46" s="125"/>
      <c r="B46" s="125"/>
      <c r="C46" s="125"/>
      <c r="D46" s="3" t="s">
        <v>269</v>
      </c>
      <c r="E46" s="29" t="s">
        <v>43</v>
      </c>
      <c r="F46" s="29" t="s">
        <v>44</v>
      </c>
      <c r="G46" s="52"/>
      <c r="H46" s="52"/>
      <c r="I46" s="52"/>
      <c r="J46" s="52"/>
    </row>
    <row r="47" spans="1:10" ht="68" customHeight="1">
      <c r="A47" s="125"/>
      <c r="B47" s="125"/>
      <c r="C47" s="125"/>
      <c r="D47" s="3" t="s">
        <v>311</v>
      </c>
      <c r="E47" s="29" t="s">
        <v>43</v>
      </c>
      <c r="F47" s="29" t="s">
        <v>127</v>
      </c>
      <c r="G47" s="52"/>
      <c r="H47" s="52"/>
      <c r="I47" s="52"/>
      <c r="J47" s="52"/>
    </row>
    <row r="48" spans="1:10" ht="67" customHeight="1">
      <c r="A48" s="125"/>
      <c r="B48" s="125"/>
      <c r="C48" s="125"/>
      <c r="D48" s="3" t="s">
        <v>218</v>
      </c>
      <c r="E48" s="29" t="s">
        <v>31</v>
      </c>
      <c r="F48" s="29" t="s">
        <v>32</v>
      </c>
      <c r="G48" s="29" t="s">
        <v>33</v>
      </c>
      <c r="H48" s="29" t="s">
        <v>34</v>
      </c>
      <c r="I48" s="29" t="s">
        <v>126</v>
      </c>
      <c r="J48" s="52"/>
    </row>
    <row r="49" spans="1:10" ht="67" customHeight="1">
      <c r="A49" s="125"/>
      <c r="B49" s="125"/>
      <c r="C49" s="125"/>
      <c r="D49" s="3" t="s">
        <v>232</v>
      </c>
      <c r="E49" s="29" t="s">
        <v>200</v>
      </c>
      <c r="F49" s="29" t="s">
        <v>201</v>
      </c>
      <c r="G49" s="52"/>
      <c r="H49" s="52"/>
      <c r="I49" s="52"/>
      <c r="J49" s="52"/>
    </row>
    <row r="50" spans="1:10" ht="68" customHeight="1">
      <c r="A50" s="137"/>
      <c r="B50" s="137"/>
      <c r="C50" s="137"/>
      <c r="D50" s="17" t="s">
        <v>233</v>
      </c>
      <c r="E50" s="29" t="s">
        <v>107</v>
      </c>
      <c r="F50" s="29" t="s">
        <v>108</v>
      </c>
      <c r="G50" s="52"/>
      <c r="H50" s="52"/>
      <c r="I50" s="52"/>
      <c r="J50" s="52"/>
    </row>
    <row r="51" spans="1:10" ht="74" customHeight="1">
      <c r="A51" s="144" t="s">
        <v>142</v>
      </c>
      <c r="B51" s="145"/>
      <c r="C51" s="145"/>
      <c r="D51" s="145"/>
      <c r="E51" s="145"/>
      <c r="F51" s="145"/>
      <c r="G51" s="145"/>
      <c r="H51" s="145"/>
      <c r="I51" s="145"/>
      <c r="J51" s="146"/>
    </row>
    <row r="52" spans="1:10" s="15" customFormat="1" ht="74" customHeight="1">
      <c r="A52" s="74" t="s">
        <v>176</v>
      </c>
      <c r="B52" s="147" t="s">
        <v>214</v>
      </c>
      <c r="C52" s="148"/>
      <c r="D52" s="74" t="s">
        <v>26</v>
      </c>
      <c r="E52" s="135" t="s">
        <v>63</v>
      </c>
      <c r="F52" s="135"/>
      <c r="G52" s="135"/>
      <c r="H52" s="135"/>
      <c r="I52" s="135"/>
      <c r="J52" s="135"/>
    </row>
    <row r="53" spans="1:10" ht="74" customHeight="1">
      <c r="A53" s="3" t="s">
        <v>234</v>
      </c>
      <c r="B53" s="126" t="s">
        <v>235</v>
      </c>
      <c r="C53" s="127"/>
      <c r="D53" s="3" t="s">
        <v>114</v>
      </c>
      <c r="E53" s="29" t="s">
        <v>143</v>
      </c>
      <c r="F53" s="29" t="s">
        <v>144</v>
      </c>
      <c r="G53" s="52"/>
      <c r="H53" s="52"/>
      <c r="I53" s="52"/>
      <c r="J53" s="52"/>
    </row>
    <row r="54" spans="1:10" ht="76" customHeight="1">
      <c r="A54" s="3" t="s">
        <v>115</v>
      </c>
      <c r="B54" s="126" t="s">
        <v>229</v>
      </c>
      <c r="C54" s="127"/>
      <c r="D54" s="77" t="s">
        <v>4</v>
      </c>
      <c r="E54" s="29" t="s">
        <v>145</v>
      </c>
      <c r="F54" s="29" t="s">
        <v>146</v>
      </c>
      <c r="G54" s="29" t="s">
        <v>147</v>
      </c>
      <c r="H54" s="29" t="s">
        <v>148</v>
      </c>
      <c r="I54" s="29" t="s">
        <v>149</v>
      </c>
      <c r="J54" s="52"/>
    </row>
    <row r="55" spans="1:10" ht="74" customHeight="1">
      <c r="A55" s="3" t="s">
        <v>219</v>
      </c>
      <c r="B55" s="126" t="s">
        <v>229</v>
      </c>
      <c r="C55" s="127"/>
      <c r="D55" s="77" t="s">
        <v>5</v>
      </c>
      <c r="E55" s="29" t="s">
        <v>145</v>
      </c>
      <c r="F55" s="29" t="s">
        <v>146</v>
      </c>
      <c r="G55" s="29" t="s">
        <v>147</v>
      </c>
      <c r="H55" s="29" t="s">
        <v>150</v>
      </c>
      <c r="I55" s="29" t="s">
        <v>149</v>
      </c>
      <c r="J55" s="52"/>
    </row>
    <row r="56" spans="1:10" ht="75" customHeight="1">
      <c r="A56" s="18" t="s">
        <v>220</v>
      </c>
      <c r="B56" s="128" t="s">
        <v>229</v>
      </c>
      <c r="C56" s="129"/>
      <c r="D56" s="3" t="s">
        <v>294</v>
      </c>
      <c r="E56" s="29" t="s">
        <v>24</v>
      </c>
      <c r="F56" s="29">
        <v>1</v>
      </c>
      <c r="G56" s="29">
        <v>2</v>
      </c>
      <c r="H56" s="29">
        <v>3</v>
      </c>
      <c r="I56" s="29" t="s">
        <v>25</v>
      </c>
      <c r="J56" s="52"/>
    </row>
  </sheetData>
  <sheetProtection password="A1BF" sheet="1" objects="1" scenarios="1"/>
  <mergeCells count="37">
    <mergeCell ref="E45:J45"/>
    <mergeCell ref="A17:J17"/>
    <mergeCell ref="E18:J18"/>
    <mergeCell ref="A51:J51"/>
    <mergeCell ref="B52:C52"/>
    <mergeCell ref="E52:J52"/>
    <mergeCell ref="A32:J32"/>
    <mergeCell ref="E33:J33"/>
    <mergeCell ref="A45:A50"/>
    <mergeCell ref="B45:B50"/>
    <mergeCell ref="C45:C50"/>
    <mergeCell ref="E38:J38"/>
    <mergeCell ref="A38:A44"/>
    <mergeCell ref="B38:B44"/>
    <mergeCell ref="C38:C44"/>
    <mergeCell ref="B53:C53"/>
    <mergeCell ref="B54:C54"/>
    <mergeCell ref="B55:C55"/>
    <mergeCell ref="B56:C56"/>
    <mergeCell ref="C5:C6"/>
    <mergeCell ref="B5:B6"/>
    <mergeCell ref="A23:J23"/>
    <mergeCell ref="E24:J24"/>
    <mergeCell ref="A28:J28"/>
    <mergeCell ref="E29:J29"/>
    <mergeCell ref="A26:A27"/>
    <mergeCell ref="B26:B27"/>
    <mergeCell ref="C26:C27"/>
    <mergeCell ref="A5:A6"/>
    <mergeCell ref="E14:J14"/>
    <mergeCell ref="A13:J13"/>
    <mergeCell ref="A1:J1"/>
    <mergeCell ref="A2:J2"/>
    <mergeCell ref="E3:J3"/>
    <mergeCell ref="A7:A8"/>
    <mergeCell ref="B7:B8"/>
    <mergeCell ref="C7:C8"/>
  </mergeCells>
  <phoneticPr fontId="2" type="noConversion"/>
  <pageMargins left="0.75000000000000011" right="0.75000000000000011" top="1.2900000000000003" bottom="1" header="0.5" footer="0.5"/>
  <pageSetup paperSize="10" scale="48" orientation="portrait" horizontalDpi="4294967292" verticalDpi="4294967292"/>
  <headerFooter>
    <oddHeader>&amp;L&amp;G</oddHeader>
  </headerFooter>
  <rowBreaks count="1" manualBreakCount="1">
    <brk id="16" max="9" man="1"/>
  </rowBreaks>
  <legacyDrawing r:id="rId1"/>
  <legacyDrawingHF r:id="rId2"/>
  <extLst>
    <ext xmlns:mx="http://schemas.microsoft.com/office/mac/excel/2008/main" uri="http://schemas.microsoft.com/office/mac/excel/2008/main">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H41"/>
  <sheetViews>
    <sheetView view="pageLayout" zoomScale="75" workbookViewId="0">
      <selection activeCell="B6" sqref="B6"/>
    </sheetView>
  </sheetViews>
  <sheetFormatPr baseColWidth="10" defaultRowHeight="13"/>
  <cols>
    <col min="1" max="1" width="29.42578125" style="14" customWidth="1"/>
    <col min="2" max="4" width="13" customWidth="1"/>
    <col min="5" max="5" width="13.140625" customWidth="1"/>
    <col min="6" max="7" width="52.28515625" customWidth="1"/>
    <col min="8" max="8" width="26.140625" customWidth="1"/>
  </cols>
  <sheetData>
    <row r="1" spans="1:8" ht="24" customHeight="1">
      <c r="A1" s="159" t="s">
        <v>322</v>
      </c>
      <c r="B1" s="160"/>
      <c r="C1" s="160"/>
      <c r="D1" s="161"/>
      <c r="E1" s="161"/>
      <c r="F1" s="161"/>
      <c r="G1" s="161"/>
      <c r="H1" s="162"/>
    </row>
    <row r="2" spans="1:8" ht="34" customHeight="1">
      <c r="A2" s="42" t="s">
        <v>347</v>
      </c>
      <c r="B2" s="157" t="s">
        <v>19</v>
      </c>
      <c r="C2" s="157"/>
      <c r="D2" s="157" t="s">
        <v>23</v>
      </c>
      <c r="E2" s="158"/>
      <c r="F2" s="163" t="s">
        <v>20</v>
      </c>
      <c r="G2" s="163" t="s">
        <v>343</v>
      </c>
      <c r="H2" s="163" t="s">
        <v>18</v>
      </c>
    </row>
    <row r="3" spans="1:8" ht="33" customHeight="1">
      <c r="A3" s="45"/>
      <c r="B3" s="4" t="s">
        <v>21</v>
      </c>
      <c r="C3" s="4" t="s">
        <v>22</v>
      </c>
      <c r="D3" s="4" t="s">
        <v>21</v>
      </c>
      <c r="E3" s="5" t="s">
        <v>22</v>
      </c>
      <c r="F3" s="164"/>
      <c r="G3" s="164"/>
      <c r="H3" s="164"/>
    </row>
    <row r="4" spans="1:8" ht="83" customHeight="1">
      <c r="A4" s="156" t="s">
        <v>348</v>
      </c>
      <c r="B4" s="71"/>
      <c r="C4" s="71"/>
      <c r="D4" s="71"/>
      <c r="E4" s="72"/>
      <c r="F4" s="73"/>
      <c r="G4" s="73"/>
      <c r="H4" s="73"/>
    </row>
    <row r="5" spans="1:8" ht="83" customHeight="1">
      <c r="A5" s="165"/>
      <c r="B5" s="71"/>
      <c r="C5" s="71"/>
      <c r="D5" s="71"/>
      <c r="E5" s="72"/>
      <c r="F5" s="73"/>
      <c r="G5" s="73"/>
      <c r="H5" s="73"/>
    </row>
    <row r="6" spans="1:8" ht="83" customHeight="1">
      <c r="A6" s="165"/>
      <c r="B6" s="71"/>
      <c r="C6" s="71"/>
      <c r="D6" s="71"/>
      <c r="E6" s="72"/>
      <c r="F6" s="73"/>
      <c r="G6" s="73"/>
      <c r="H6" s="73"/>
    </row>
    <row r="7" spans="1:8" ht="83" customHeight="1">
      <c r="A7" s="165"/>
      <c r="B7" s="71"/>
      <c r="C7" s="71"/>
      <c r="D7" s="71"/>
      <c r="E7" s="72"/>
      <c r="F7" s="73"/>
      <c r="G7" s="73"/>
      <c r="H7" s="73"/>
    </row>
    <row r="8" spans="1:8" ht="83" customHeight="1">
      <c r="A8" s="166"/>
      <c r="B8" s="29"/>
      <c r="C8" s="29"/>
      <c r="D8" s="30"/>
      <c r="E8" s="30"/>
      <c r="F8" s="31"/>
      <c r="G8" s="31"/>
      <c r="H8" s="31"/>
    </row>
    <row r="9" spans="1:8" ht="83" customHeight="1">
      <c r="A9" s="153" t="s">
        <v>76</v>
      </c>
      <c r="B9" s="29"/>
      <c r="C9" s="29"/>
      <c r="D9" s="30"/>
      <c r="E9" s="30"/>
      <c r="F9" s="31"/>
      <c r="G9" s="31"/>
      <c r="H9" s="31"/>
    </row>
    <row r="10" spans="1:8" ht="83" customHeight="1">
      <c r="A10" s="154"/>
      <c r="B10" s="29"/>
      <c r="C10" s="29"/>
      <c r="D10" s="30"/>
      <c r="E10" s="30"/>
      <c r="F10" s="31"/>
      <c r="G10" s="31"/>
      <c r="H10" s="31"/>
    </row>
    <row r="11" spans="1:8" ht="83" customHeight="1">
      <c r="A11" s="154"/>
      <c r="B11" s="29"/>
      <c r="C11" s="29"/>
      <c r="D11" s="30"/>
      <c r="E11" s="30"/>
      <c r="F11" s="31"/>
      <c r="G11" s="31"/>
      <c r="H11" s="31"/>
    </row>
    <row r="12" spans="1:8" ht="83" customHeight="1">
      <c r="A12" s="154"/>
      <c r="B12" s="29"/>
      <c r="C12" s="29"/>
      <c r="D12" s="30"/>
      <c r="E12" s="30"/>
      <c r="F12" s="31"/>
      <c r="G12" s="31"/>
      <c r="H12" s="31"/>
    </row>
    <row r="13" spans="1:8" ht="85" customHeight="1">
      <c r="A13" s="155"/>
      <c r="B13" s="29"/>
      <c r="C13" s="29"/>
      <c r="D13" s="30"/>
      <c r="E13" s="30"/>
      <c r="F13" s="31"/>
      <c r="G13" s="31"/>
      <c r="H13" s="31"/>
    </row>
    <row r="14" spans="1:8" ht="83" customHeight="1">
      <c r="A14" s="156" t="s">
        <v>345</v>
      </c>
      <c r="B14" s="29"/>
      <c r="C14" s="29"/>
      <c r="D14" s="30"/>
      <c r="E14" s="30"/>
      <c r="F14" s="31"/>
      <c r="G14" s="31"/>
      <c r="H14" s="31"/>
    </row>
    <row r="15" spans="1:8" ht="83" customHeight="1">
      <c r="A15" s="154"/>
      <c r="B15" s="29"/>
      <c r="C15" s="29"/>
      <c r="D15" s="30"/>
      <c r="E15" s="30"/>
      <c r="F15" s="31"/>
      <c r="G15" s="31"/>
      <c r="H15" s="31"/>
    </row>
    <row r="16" spans="1:8" ht="83" customHeight="1">
      <c r="A16" s="154"/>
      <c r="B16" s="29"/>
      <c r="C16" s="29"/>
      <c r="D16" s="30"/>
      <c r="E16" s="30"/>
      <c r="F16" s="31"/>
      <c r="G16" s="31"/>
      <c r="H16" s="31"/>
    </row>
    <row r="17" spans="1:8" ht="83" customHeight="1">
      <c r="A17" s="154"/>
      <c r="B17" s="29"/>
      <c r="C17" s="29"/>
      <c r="D17" s="30"/>
      <c r="E17" s="30"/>
      <c r="F17" s="31"/>
      <c r="G17" s="31"/>
      <c r="H17" s="31"/>
    </row>
    <row r="18" spans="1:8" ht="83" customHeight="1">
      <c r="A18" s="155"/>
      <c r="B18" s="29"/>
      <c r="C18" s="29"/>
      <c r="D18" s="30"/>
      <c r="E18" s="30"/>
      <c r="F18" s="31"/>
      <c r="G18" s="31"/>
      <c r="H18" s="31"/>
    </row>
    <row r="19" spans="1:8" ht="115" customHeight="1">
      <c r="A19" s="45" t="s">
        <v>321</v>
      </c>
      <c r="B19" s="47"/>
      <c r="C19" s="47"/>
      <c r="D19" s="48"/>
      <c r="E19" s="48"/>
      <c r="F19" s="49"/>
      <c r="G19" s="49"/>
      <c r="H19" s="49"/>
    </row>
    <row r="20" spans="1:8" ht="85" customHeight="1">
      <c r="A20" s="181"/>
      <c r="B20" s="182"/>
      <c r="C20" s="182"/>
      <c r="D20" s="182"/>
      <c r="E20" s="182"/>
      <c r="F20" s="182"/>
      <c r="G20" s="182"/>
      <c r="H20" s="182"/>
    </row>
    <row r="21" spans="1:8" ht="49" customHeight="1">
      <c r="A21" s="46" t="s">
        <v>291</v>
      </c>
      <c r="B21" s="173" t="s">
        <v>308</v>
      </c>
      <c r="C21" s="174"/>
      <c r="D21" s="174"/>
      <c r="E21" s="175"/>
      <c r="F21" s="175"/>
      <c r="G21" s="175"/>
      <c r="H21" s="175"/>
    </row>
    <row r="22" spans="1:8" ht="72" customHeight="1">
      <c r="A22" s="42" t="s">
        <v>272</v>
      </c>
      <c r="B22" s="176" t="s">
        <v>292</v>
      </c>
      <c r="C22" s="176"/>
      <c r="D22" s="176"/>
      <c r="E22" s="176" t="s">
        <v>342</v>
      </c>
      <c r="F22" s="176"/>
      <c r="G22" s="177" t="s">
        <v>341</v>
      </c>
      <c r="H22" s="121"/>
    </row>
    <row r="23" spans="1:8" ht="72" customHeight="1">
      <c r="A23" s="32"/>
      <c r="B23" s="178"/>
      <c r="C23" s="178"/>
      <c r="D23" s="178"/>
      <c r="E23" s="180"/>
      <c r="F23" s="180"/>
      <c r="G23" s="180"/>
      <c r="H23" s="180"/>
    </row>
    <row r="24" spans="1:8" ht="72" customHeight="1">
      <c r="A24" s="32"/>
      <c r="B24" s="178"/>
      <c r="C24" s="178"/>
      <c r="D24" s="178"/>
      <c r="E24" s="180"/>
      <c r="F24" s="180"/>
      <c r="G24" s="180"/>
      <c r="H24" s="180"/>
    </row>
    <row r="25" spans="1:8" ht="72" customHeight="1">
      <c r="A25" s="32"/>
      <c r="B25" s="178"/>
      <c r="C25" s="178"/>
      <c r="D25" s="178"/>
      <c r="E25" s="180"/>
      <c r="F25" s="180"/>
      <c r="G25" s="180"/>
      <c r="H25" s="180"/>
    </row>
    <row r="26" spans="1:8" ht="72" customHeight="1">
      <c r="A26" s="32"/>
      <c r="B26" s="178"/>
      <c r="C26" s="178"/>
      <c r="D26" s="178"/>
      <c r="E26" s="180"/>
      <c r="F26" s="180"/>
      <c r="G26" s="180"/>
      <c r="H26" s="180"/>
    </row>
    <row r="27" spans="1:8" ht="72" customHeight="1">
      <c r="A27" s="32"/>
      <c r="B27" s="178"/>
      <c r="C27" s="178"/>
      <c r="D27" s="178"/>
      <c r="E27" s="180"/>
      <c r="F27" s="180"/>
      <c r="G27" s="180"/>
      <c r="H27" s="180"/>
    </row>
    <row r="28" spans="1:8" ht="72" customHeight="1">
      <c r="A28" s="32"/>
      <c r="B28" s="178"/>
      <c r="C28" s="178"/>
      <c r="D28" s="178"/>
      <c r="E28" s="180"/>
      <c r="F28" s="180"/>
      <c r="G28" s="180"/>
      <c r="H28" s="180"/>
    </row>
    <row r="29" spans="1:8" ht="72" customHeight="1">
      <c r="A29" s="32"/>
      <c r="B29" s="178"/>
      <c r="C29" s="178"/>
      <c r="D29" s="178"/>
      <c r="E29" s="180"/>
      <c r="F29" s="180"/>
      <c r="G29" s="180"/>
      <c r="H29" s="180"/>
    </row>
    <row r="30" spans="1:8" ht="72" customHeight="1">
      <c r="A30" s="32"/>
      <c r="B30" s="178"/>
      <c r="C30" s="178"/>
      <c r="D30" s="178"/>
      <c r="E30" s="180"/>
      <c r="F30" s="180"/>
      <c r="G30" s="180"/>
      <c r="H30" s="180"/>
    </row>
    <row r="31" spans="1:8" ht="72" customHeight="1">
      <c r="A31" s="32"/>
      <c r="B31" s="178"/>
      <c r="C31" s="178"/>
      <c r="D31" s="178"/>
      <c r="E31" s="180"/>
      <c r="F31" s="180"/>
      <c r="G31" s="180"/>
      <c r="H31" s="180"/>
    </row>
    <row r="32" spans="1:8" ht="72" customHeight="1">
      <c r="A32" s="32"/>
      <c r="B32" s="179"/>
      <c r="C32" s="178"/>
      <c r="D32" s="178"/>
      <c r="E32" s="180"/>
      <c r="F32" s="180"/>
      <c r="G32" s="180"/>
      <c r="H32" s="180"/>
    </row>
    <row r="33" spans="1:8" ht="72" customHeight="1">
      <c r="A33" s="32"/>
      <c r="B33" s="178"/>
      <c r="C33" s="178"/>
      <c r="D33" s="178"/>
      <c r="E33" s="180"/>
      <c r="F33" s="180"/>
      <c r="G33" s="180"/>
      <c r="H33" s="180"/>
    </row>
    <row r="34" spans="1:8" ht="72" customHeight="1">
      <c r="A34" s="32"/>
      <c r="B34" s="178"/>
      <c r="C34" s="178"/>
      <c r="D34" s="178"/>
      <c r="E34" s="180"/>
      <c r="F34" s="180"/>
      <c r="G34" s="180"/>
      <c r="H34" s="180"/>
    </row>
    <row r="35" spans="1:8" ht="72" customHeight="1">
      <c r="A35" s="32"/>
      <c r="B35" s="178"/>
      <c r="C35" s="178"/>
      <c r="D35" s="178"/>
      <c r="E35" s="180"/>
      <c r="F35" s="180"/>
      <c r="G35" s="180"/>
      <c r="H35" s="180"/>
    </row>
    <row r="36" spans="1:8" ht="72" customHeight="1">
      <c r="A36" s="43"/>
      <c r="B36" s="169"/>
      <c r="C36" s="169"/>
      <c r="D36" s="169"/>
      <c r="E36" s="180"/>
      <c r="F36" s="180"/>
      <c r="G36" s="180"/>
      <c r="H36" s="180"/>
    </row>
    <row r="37" spans="1:8" ht="66" customHeight="1">
      <c r="A37" s="183"/>
      <c r="B37" s="184"/>
      <c r="C37" s="184"/>
      <c r="D37" s="184"/>
      <c r="E37" s="184"/>
      <c r="F37" s="184"/>
      <c r="G37" s="184"/>
      <c r="H37" s="184"/>
    </row>
    <row r="38" spans="1:8" ht="51" customHeight="1">
      <c r="A38" s="42" t="s">
        <v>119</v>
      </c>
      <c r="B38" s="167"/>
      <c r="C38" s="168"/>
      <c r="D38" s="168"/>
      <c r="E38" s="121"/>
      <c r="F38" s="121"/>
      <c r="G38" s="121"/>
      <c r="H38" s="121"/>
    </row>
    <row r="39" spans="1:8" ht="200" customHeight="1">
      <c r="A39" s="1" t="s">
        <v>338</v>
      </c>
      <c r="B39" s="169"/>
      <c r="C39" s="170"/>
      <c r="D39" s="170"/>
      <c r="E39" s="171"/>
      <c r="F39" s="171"/>
      <c r="G39" s="171"/>
      <c r="H39" s="171"/>
    </row>
    <row r="40" spans="1:8" ht="200" customHeight="1">
      <c r="A40" s="1" t="s">
        <v>340</v>
      </c>
      <c r="B40" s="169"/>
      <c r="C40" s="170"/>
      <c r="D40" s="170"/>
      <c r="E40" s="172"/>
      <c r="F40" s="172"/>
      <c r="G40" s="172"/>
      <c r="H40" s="172"/>
    </row>
    <row r="41" spans="1:8">
      <c r="B41" s="44"/>
    </row>
  </sheetData>
  <sheetCalcPr fullCalcOnLoad="1"/>
  <mergeCells count="60">
    <mergeCell ref="A37:H37"/>
    <mergeCell ref="G32:H32"/>
    <mergeCell ref="G33:H33"/>
    <mergeCell ref="G34:H34"/>
    <mergeCell ref="G35:H35"/>
    <mergeCell ref="G36:H36"/>
    <mergeCell ref="B35:D35"/>
    <mergeCell ref="B36:D36"/>
    <mergeCell ref="E33:F33"/>
    <mergeCell ref="E34:F34"/>
    <mergeCell ref="E35:F35"/>
    <mergeCell ref="E36:F36"/>
    <mergeCell ref="G27:H27"/>
    <mergeCell ref="G28:H28"/>
    <mergeCell ref="G29:H29"/>
    <mergeCell ref="G30:H30"/>
    <mergeCell ref="G31:H31"/>
    <mergeCell ref="E29:F29"/>
    <mergeCell ref="E30:F30"/>
    <mergeCell ref="E31:F31"/>
    <mergeCell ref="E32:F32"/>
    <mergeCell ref="E23:F23"/>
    <mergeCell ref="E24:F24"/>
    <mergeCell ref="E25:F25"/>
    <mergeCell ref="E26:F26"/>
    <mergeCell ref="E27:F27"/>
    <mergeCell ref="A20:H20"/>
    <mergeCell ref="B23:D23"/>
    <mergeCell ref="B24:D24"/>
    <mergeCell ref="B25:D25"/>
    <mergeCell ref="B26:D26"/>
    <mergeCell ref="G23:H23"/>
    <mergeCell ref="G24:H24"/>
    <mergeCell ref="G25:H25"/>
    <mergeCell ref="G26:H26"/>
    <mergeCell ref="B38:H38"/>
    <mergeCell ref="B39:H39"/>
    <mergeCell ref="B40:H40"/>
    <mergeCell ref="B21:H21"/>
    <mergeCell ref="E22:F22"/>
    <mergeCell ref="G22:H22"/>
    <mergeCell ref="B22:D22"/>
    <mergeCell ref="B27:D27"/>
    <mergeCell ref="B28:D28"/>
    <mergeCell ref="B29:D29"/>
    <mergeCell ref="B30:D30"/>
    <mergeCell ref="B31:D31"/>
    <mergeCell ref="B32:D32"/>
    <mergeCell ref="B33:D33"/>
    <mergeCell ref="B34:D34"/>
    <mergeCell ref="E28:F28"/>
    <mergeCell ref="A9:A13"/>
    <mergeCell ref="A14:A18"/>
    <mergeCell ref="D2:E2"/>
    <mergeCell ref="A1:H1"/>
    <mergeCell ref="F2:F3"/>
    <mergeCell ref="G2:G3"/>
    <mergeCell ref="H2:H3"/>
    <mergeCell ref="B2:C2"/>
    <mergeCell ref="A4:A8"/>
  </mergeCells>
  <phoneticPr fontId="2" type="noConversion"/>
  <pageMargins left="0.96611111111111114" right="0.75000000000000011" top="0.95000000000000007" bottom="1" header="0.5" footer="0.5"/>
  <pageSetup paperSize="10" scale="47" orientation="landscape" horizontalDpi="4294967292" verticalDpi="4294967292"/>
  <headerFooter>
    <oddHeader>&amp;L&amp;G</oddHeader>
  </headerFooter>
  <rowBreaks count="2" manualBreakCount="2">
    <brk id="13" max="7" man="1"/>
    <brk id="20" max="7" man="1"/>
  </rowBreaks>
  <legacyDrawingHF r:id="rId1"/>
  <extLst>
    <ext xmlns:mx="http://schemas.microsoft.com/office/mac/excel/2008/main" uri="http://schemas.microsoft.com/office/mac/excel/2008/main">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K61"/>
  <sheetViews>
    <sheetView workbookViewId="0"/>
  </sheetViews>
  <sheetFormatPr baseColWidth="10" defaultRowHeight="13"/>
  <cols>
    <col min="1" max="1" width="24.42578125" style="36" customWidth="1"/>
    <col min="2" max="2" width="9.7109375" style="38" customWidth="1"/>
    <col min="3" max="3" width="13.140625" customWidth="1"/>
  </cols>
  <sheetData>
    <row r="1" spans="1:11" s="37" customFormat="1" ht="39">
      <c r="A1" s="39" t="s">
        <v>276</v>
      </c>
      <c r="B1" s="40"/>
      <c r="C1" s="41" t="s">
        <v>275</v>
      </c>
      <c r="D1" s="41"/>
      <c r="E1" s="185" t="s">
        <v>279</v>
      </c>
      <c r="F1" s="186"/>
      <c r="G1" s="186"/>
      <c r="H1" s="187"/>
      <c r="I1" s="41"/>
      <c r="J1" s="41"/>
      <c r="K1" s="41" t="s">
        <v>277</v>
      </c>
    </row>
    <row r="3" spans="1:11">
      <c r="A3" s="36">
        <v>0</v>
      </c>
    </row>
    <row r="4" spans="1:11">
      <c r="A4" s="36">
        <v>0</v>
      </c>
      <c r="B4" s="38" t="s">
        <v>215</v>
      </c>
      <c r="C4">
        <v>0</v>
      </c>
      <c r="E4">
        <f>IF(C4=1,0,0)</f>
        <v>0</v>
      </c>
      <c r="F4">
        <f>IF(C4=2,1,0)</f>
        <v>0</v>
      </c>
      <c r="G4">
        <f>IF(C4=3,2,0)</f>
        <v>0</v>
      </c>
      <c r="H4">
        <f>IF(C4=4,2,0)</f>
        <v>0</v>
      </c>
      <c r="K4">
        <f>SUM(E4:H4)</f>
        <v>0</v>
      </c>
    </row>
    <row r="5" spans="1:11">
      <c r="A5" s="36">
        <v>0</v>
      </c>
      <c r="B5" s="38" t="s">
        <v>110</v>
      </c>
      <c r="C5">
        <v>0</v>
      </c>
      <c r="E5">
        <f>IF(C5=1,0,0)</f>
        <v>0</v>
      </c>
      <c r="F5">
        <f>IF(C5=2,0,0)</f>
        <v>0</v>
      </c>
      <c r="G5">
        <f>IF(C5=3,1,0)</f>
        <v>0</v>
      </c>
      <c r="H5">
        <f>IF(C5=4,2,0)</f>
        <v>0</v>
      </c>
      <c r="K5">
        <f>SUM(E5:H5)</f>
        <v>0</v>
      </c>
    </row>
    <row r="6" spans="1:11">
      <c r="B6" s="38" t="s">
        <v>110</v>
      </c>
      <c r="C6">
        <v>0</v>
      </c>
      <c r="E6">
        <f>IF(C6=1,3,0)</f>
        <v>0</v>
      </c>
      <c r="F6">
        <f>IF(C6=2,2,0)</f>
        <v>0</v>
      </c>
      <c r="G6">
        <f>IF(C6=3,1,0)</f>
        <v>0</v>
      </c>
      <c r="H6">
        <f>IF(C6=4,0,0)</f>
        <v>0</v>
      </c>
      <c r="K6">
        <f>SUM(E6:H6)</f>
        <v>0</v>
      </c>
    </row>
    <row r="7" spans="1:11">
      <c r="B7" s="38" t="s">
        <v>305</v>
      </c>
      <c r="C7">
        <v>0</v>
      </c>
      <c r="E7">
        <f>IF(C7=1,0,0)</f>
        <v>0</v>
      </c>
      <c r="F7">
        <f>IF(C7=2,1,0)</f>
        <v>0</v>
      </c>
      <c r="G7">
        <f>IF(C7=3,3,0)</f>
        <v>0</v>
      </c>
      <c r="K7">
        <f>SUM(E7:G7)</f>
        <v>0</v>
      </c>
    </row>
    <row r="8" spans="1:11">
      <c r="A8" s="36">
        <v>0</v>
      </c>
      <c r="B8" s="38" t="s">
        <v>305</v>
      </c>
      <c r="C8">
        <v>0</v>
      </c>
      <c r="E8">
        <f>IF(C8=1,1,0)</f>
        <v>0</v>
      </c>
      <c r="F8">
        <f>IF(C8=2,0,0)</f>
        <v>0</v>
      </c>
      <c r="G8">
        <f>IF(C8=3,0,0)</f>
        <v>0</v>
      </c>
      <c r="K8">
        <f>SUM(E8:G8)</f>
        <v>0</v>
      </c>
    </row>
    <row r="9" spans="1:11">
      <c r="A9" s="36">
        <v>0</v>
      </c>
      <c r="B9" s="38" t="s">
        <v>242</v>
      </c>
      <c r="C9">
        <v>0</v>
      </c>
      <c r="E9">
        <f>IF(C9=1,0,0)</f>
        <v>0</v>
      </c>
      <c r="F9">
        <f>IF(C9=2,0,0)</f>
        <v>0</v>
      </c>
      <c r="G9">
        <f>IF(C9=3,1,0)</f>
        <v>0</v>
      </c>
      <c r="H9">
        <f>IF(C9=4,2,0)</f>
        <v>0</v>
      </c>
      <c r="I9">
        <f>IF(C9=5,3,0)</f>
        <v>0</v>
      </c>
      <c r="K9">
        <f>SUM(E9:I9)</f>
        <v>0</v>
      </c>
    </row>
    <row r="10" spans="1:11">
      <c r="B10" s="38" t="s">
        <v>312</v>
      </c>
      <c r="C10">
        <v>0</v>
      </c>
      <c r="E10">
        <f>IF(C10=1,0,0)</f>
        <v>0</v>
      </c>
      <c r="F10">
        <f>IF(C10=2,0,0)</f>
        <v>0</v>
      </c>
      <c r="G10">
        <f>IF(C10=3,1,0)</f>
        <v>0</v>
      </c>
      <c r="H10">
        <f>IF(C10=4,2,0)</f>
        <v>0</v>
      </c>
      <c r="I10">
        <f>IF(C10=5,3,0)</f>
        <v>0</v>
      </c>
      <c r="K10">
        <f>SUM(E10:I10)</f>
        <v>0</v>
      </c>
    </row>
    <row r="11" spans="1:11">
      <c r="B11" s="38" t="s">
        <v>315</v>
      </c>
      <c r="C11">
        <v>0</v>
      </c>
      <c r="E11">
        <f>IF(C11=1,0,0)</f>
        <v>0</v>
      </c>
      <c r="F11">
        <f>IF(C11=2,0,0)</f>
        <v>0</v>
      </c>
      <c r="G11">
        <f>IF(C11=3,1,0)</f>
        <v>0</v>
      </c>
      <c r="H11">
        <f>IF(C11=4,2,0)</f>
        <v>0</v>
      </c>
      <c r="I11">
        <f>IF(C11=5,3,0)</f>
        <v>0</v>
      </c>
      <c r="K11">
        <f>SUM(E11:I11)</f>
        <v>0</v>
      </c>
    </row>
    <row r="12" spans="1:11">
      <c r="B12" s="38" t="s">
        <v>187</v>
      </c>
      <c r="C12">
        <v>0</v>
      </c>
      <c r="E12">
        <f>IF(C12=1,0,0)</f>
        <v>0</v>
      </c>
      <c r="F12">
        <f>IF(C12=2,0,0)</f>
        <v>0</v>
      </c>
      <c r="G12">
        <f>IF(C12=3,1,0)</f>
        <v>0</v>
      </c>
      <c r="H12">
        <f>IF(C12=4,2,0)</f>
        <v>0</v>
      </c>
      <c r="I12">
        <f>IF(C12=5,3,0)</f>
        <v>0</v>
      </c>
      <c r="K12">
        <f>SUM(E12:I12)</f>
        <v>0</v>
      </c>
    </row>
    <row r="14" spans="1:11">
      <c r="A14" s="36">
        <v>0</v>
      </c>
    </row>
    <row r="15" spans="1:11">
      <c r="A15" s="36">
        <v>0</v>
      </c>
      <c r="B15" s="38" t="s">
        <v>190</v>
      </c>
      <c r="C15">
        <v>0</v>
      </c>
      <c r="E15">
        <f>IF(C15=1,0,0)</f>
        <v>0</v>
      </c>
      <c r="F15">
        <f>IF(C15=2,1,0)</f>
        <v>0</v>
      </c>
      <c r="G15">
        <f>IF(C15=3,2,0)</f>
        <v>0</v>
      </c>
      <c r="H15">
        <f>IF(C15=4,2,0)</f>
        <v>0</v>
      </c>
      <c r="K15">
        <f>SUM(E15:H15)</f>
        <v>0</v>
      </c>
    </row>
    <row r="16" spans="1:11">
      <c r="A16" s="36">
        <v>0</v>
      </c>
      <c r="B16" s="38" t="s">
        <v>227</v>
      </c>
      <c r="C16">
        <v>0</v>
      </c>
      <c r="E16">
        <f>IF(C16=1,0,0)</f>
        <v>0</v>
      </c>
      <c r="F16">
        <f>IF(C16=2,0,0)</f>
        <v>0</v>
      </c>
      <c r="G16">
        <f>IF(C16=3,1,0)</f>
        <v>0</v>
      </c>
      <c r="H16">
        <f>IF(C16=4,2,0)</f>
        <v>0</v>
      </c>
      <c r="I16">
        <f>IF(C16=5,4,0)</f>
        <v>0</v>
      </c>
      <c r="J16">
        <f>IF(C16=6,1,0)</f>
        <v>0</v>
      </c>
      <c r="K16">
        <f>SUM(E16:J16)</f>
        <v>0</v>
      </c>
    </row>
    <row r="17" spans="1:11">
      <c r="A17" s="36">
        <v>0</v>
      </c>
    </row>
    <row r="18" spans="1:11">
      <c r="A18" s="36">
        <v>0</v>
      </c>
    </row>
    <row r="19" spans="1:11">
      <c r="A19" s="36">
        <v>0</v>
      </c>
      <c r="B19" s="38" t="s">
        <v>211</v>
      </c>
      <c r="C19">
        <v>0</v>
      </c>
      <c r="E19">
        <f>IF(C19=1,0,0)</f>
        <v>0</v>
      </c>
      <c r="F19">
        <f>IF(C19=2,1,0)</f>
        <v>0</v>
      </c>
      <c r="G19">
        <f>IF(C19=3,2,0)</f>
        <v>0</v>
      </c>
      <c r="H19">
        <f>IF(C19=4,2,0)</f>
        <v>0</v>
      </c>
      <c r="K19">
        <f>SUM(E19:H19)</f>
        <v>0</v>
      </c>
    </row>
    <row r="20" spans="1:11">
      <c r="B20" s="38" t="s">
        <v>329</v>
      </c>
      <c r="C20">
        <v>0</v>
      </c>
      <c r="E20">
        <f>IF(C20=1,0,0)</f>
        <v>0</v>
      </c>
      <c r="F20">
        <f>IF(C20=2,0,0)</f>
        <v>0</v>
      </c>
      <c r="G20">
        <f>IF(C20=3,1,0)</f>
        <v>0</v>
      </c>
      <c r="H20">
        <f>IF(C20=4,2,0)</f>
        <v>0</v>
      </c>
      <c r="I20">
        <f>IF(C20=5,3,0)</f>
        <v>0</v>
      </c>
      <c r="K20">
        <f>SUM(E20:I20)</f>
        <v>0</v>
      </c>
    </row>
    <row r="21" spans="1:11">
      <c r="B21" s="38" t="s">
        <v>331</v>
      </c>
      <c r="C21">
        <v>0</v>
      </c>
      <c r="E21">
        <f>IF(C21=1,0,0)</f>
        <v>0</v>
      </c>
      <c r="F21">
        <f>IF(C21=2,0,0)</f>
        <v>0</v>
      </c>
      <c r="G21">
        <f>IF(C21=3,1,0)</f>
        <v>0</v>
      </c>
      <c r="H21">
        <f>IF(C21=4,2,0)</f>
        <v>0</v>
      </c>
      <c r="I21">
        <f>IF(C21=5,3,0)</f>
        <v>0</v>
      </c>
      <c r="K21">
        <f>SUM(E21:I21)</f>
        <v>0</v>
      </c>
    </row>
    <row r="22" spans="1:11">
      <c r="B22" s="38" t="s">
        <v>281</v>
      </c>
      <c r="C22">
        <v>0</v>
      </c>
      <c r="E22">
        <f>IF(C22=1,0,0)</f>
        <v>0</v>
      </c>
      <c r="F22">
        <f>IF(C22=2,0,0)</f>
        <v>0</v>
      </c>
      <c r="G22">
        <f>IF(C22=3,1,0)</f>
        <v>0</v>
      </c>
      <c r="H22">
        <f>IF(C22=4,2,0)</f>
        <v>0</v>
      </c>
      <c r="I22">
        <f>IF(C22=5,3,0)</f>
        <v>0</v>
      </c>
      <c r="J22">
        <f>IF(C22=6,1,0)</f>
        <v>0</v>
      </c>
      <c r="K22">
        <f>SUM(E22:J22)</f>
        <v>0</v>
      </c>
    </row>
    <row r="25" spans="1:11">
      <c r="A25" s="36">
        <v>0</v>
      </c>
      <c r="B25" s="38" t="s">
        <v>319</v>
      </c>
      <c r="C25">
        <v>0</v>
      </c>
      <c r="E25">
        <f>IF(C25=1,0,0)</f>
        <v>0</v>
      </c>
      <c r="F25">
        <f>IF(C25=2,1,0)</f>
        <v>0</v>
      </c>
      <c r="G25">
        <f>IF(C25=3,2,0)</f>
        <v>0</v>
      </c>
      <c r="H25">
        <f>IF(C25=4,2,0)</f>
        <v>0</v>
      </c>
      <c r="K25">
        <f>SUM(E25:H25)</f>
        <v>0</v>
      </c>
    </row>
    <row r="26" spans="1:11">
      <c r="A26" s="36">
        <v>0</v>
      </c>
      <c r="B26" s="38" t="s">
        <v>231</v>
      </c>
      <c r="C26">
        <v>0</v>
      </c>
      <c r="E26">
        <f>IF(C26=1,0,0)</f>
        <v>0</v>
      </c>
      <c r="F26">
        <f>IF(C26=2,0,0)</f>
        <v>0</v>
      </c>
      <c r="G26">
        <f>IF(C26=3,1,0)</f>
        <v>0</v>
      </c>
      <c r="H26">
        <f>IF(C26=4,2,0)</f>
        <v>0</v>
      </c>
      <c r="I26">
        <f>IF(C26=5,3,0)</f>
        <v>0</v>
      </c>
      <c r="K26">
        <f>SUM(E26:I26)</f>
        <v>0</v>
      </c>
    </row>
    <row r="27" spans="1:11">
      <c r="A27" s="36">
        <v>0</v>
      </c>
      <c r="B27" s="38" t="s">
        <v>231</v>
      </c>
      <c r="C27">
        <v>0</v>
      </c>
      <c r="E27">
        <f>IF(C27=1,2,0)</f>
        <v>0</v>
      </c>
      <c r="F27">
        <f>IF(C27=2,0,0)</f>
        <v>0</v>
      </c>
      <c r="K27">
        <f>SUM(E27:F27)</f>
        <v>0</v>
      </c>
    </row>
    <row r="30" spans="1:11">
      <c r="A30" s="36">
        <v>0</v>
      </c>
      <c r="B30" s="38" t="s">
        <v>152</v>
      </c>
      <c r="C30">
        <v>0</v>
      </c>
      <c r="E30">
        <f>IF(C30=1,0,0)</f>
        <v>0</v>
      </c>
      <c r="F30">
        <f>IF(C30=2,1,0)</f>
        <v>0</v>
      </c>
      <c r="G30">
        <f>IF(C30=3,2,0)</f>
        <v>0</v>
      </c>
      <c r="H30">
        <f>IF(C30=4,2,0)</f>
        <v>0</v>
      </c>
      <c r="K30">
        <f>SUM(E30:H30)</f>
        <v>0</v>
      </c>
    </row>
    <row r="31" spans="1:11">
      <c r="A31" s="36">
        <v>0</v>
      </c>
      <c r="B31" s="38" t="s">
        <v>154</v>
      </c>
      <c r="C31">
        <v>0</v>
      </c>
      <c r="E31">
        <f>IF(C31=1,0,0)</f>
        <v>0</v>
      </c>
      <c r="F31">
        <f>IF(C31=2,0,0)</f>
        <v>0</v>
      </c>
      <c r="G31">
        <f>IF(C31=3,1,0)</f>
        <v>0</v>
      </c>
      <c r="H31">
        <f>IF(C31=4,2,0)</f>
        <v>0</v>
      </c>
      <c r="I31">
        <f>IF(C31=5,3,0)</f>
        <v>0</v>
      </c>
      <c r="K31">
        <f>SUM(E31:I31)</f>
        <v>0</v>
      </c>
    </row>
    <row r="32" spans="1:11">
      <c r="A32" s="36">
        <v>0</v>
      </c>
    </row>
    <row r="33" spans="1:11">
      <c r="A33" s="36">
        <v>0</v>
      </c>
    </row>
    <row r="34" spans="1:11">
      <c r="A34" s="36">
        <v>0</v>
      </c>
      <c r="B34" s="38" t="s">
        <v>236</v>
      </c>
      <c r="C34">
        <v>0</v>
      </c>
      <c r="E34">
        <f>IF(C34=1,0,0)</f>
        <v>0</v>
      </c>
      <c r="F34">
        <f>IF(C34=2,2,0)</f>
        <v>0</v>
      </c>
      <c r="G34">
        <f>IF(C34=3,2,0)</f>
        <v>0</v>
      </c>
      <c r="K34">
        <f>SUM(E34:G34)</f>
        <v>0</v>
      </c>
    </row>
    <row r="35" spans="1:11">
      <c r="A35" s="36">
        <v>0</v>
      </c>
      <c r="B35" s="38" t="s">
        <v>303</v>
      </c>
      <c r="C35">
        <v>0</v>
      </c>
      <c r="E35">
        <f>IF(C35=1,0,0)</f>
        <v>0</v>
      </c>
      <c r="F35">
        <f>IF(C35=2,1,0)</f>
        <v>0</v>
      </c>
      <c r="G35">
        <f>IF(C35=3,2,0)</f>
        <v>0</v>
      </c>
      <c r="H35">
        <f>IF(C35=4,3,0)</f>
        <v>0</v>
      </c>
      <c r="K35">
        <f>SUM(E35:H35)</f>
        <v>0</v>
      </c>
    </row>
    <row r="36" spans="1:11">
      <c r="A36" s="36">
        <v>0</v>
      </c>
      <c r="B36" s="38" t="s">
        <v>300</v>
      </c>
      <c r="C36">
        <v>0</v>
      </c>
      <c r="E36">
        <f>IF(C36=1,0,0)</f>
        <v>0</v>
      </c>
      <c r="F36">
        <f>IF(C36=2,0,0)</f>
        <v>0</v>
      </c>
      <c r="G36">
        <f>IF(C36=3,1,0)</f>
        <v>0</v>
      </c>
      <c r="H36">
        <f>IF(C36=4,2,0)</f>
        <v>0</v>
      </c>
      <c r="I36">
        <f>IF(C36=5,3,0)</f>
        <v>0</v>
      </c>
      <c r="K36">
        <f>SUM(E36:I36)</f>
        <v>0</v>
      </c>
    </row>
    <row r="37" spans="1:11">
      <c r="B37" s="38" t="s">
        <v>251</v>
      </c>
      <c r="C37">
        <v>0</v>
      </c>
      <c r="E37">
        <f>IF(C37=1,0,0)</f>
        <v>0</v>
      </c>
      <c r="F37">
        <f>IF(C37=2,0,0)</f>
        <v>0</v>
      </c>
      <c r="G37">
        <f>IF(C37=3,1,0)</f>
        <v>0</v>
      </c>
      <c r="H37">
        <f>IF(C37=4,2,0)</f>
        <v>0</v>
      </c>
      <c r="I37">
        <f>IF(C37=5,3,0)</f>
        <v>0</v>
      </c>
      <c r="K37">
        <f>SUM(E37:I37)</f>
        <v>0</v>
      </c>
    </row>
    <row r="38" spans="1:11">
      <c r="B38" s="38" t="s">
        <v>261</v>
      </c>
    </row>
    <row r="39" spans="1:11">
      <c r="B39" s="38" t="s">
        <v>261</v>
      </c>
      <c r="C39">
        <v>0</v>
      </c>
      <c r="E39">
        <f>IF(C39=1,2,0)</f>
        <v>0</v>
      </c>
      <c r="F39">
        <f t="shared" ref="F39:F44" si="0">IF(C39=2,0,0)</f>
        <v>0</v>
      </c>
      <c r="K39">
        <f>SUM(E39:F39)</f>
        <v>0</v>
      </c>
    </row>
    <row r="40" spans="1:11">
      <c r="A40" s="36">
        <v>0</v>
      </c>
      <c r="B40" s="38" t="s">
        <v>261</v>
      </c>
      <c r="C40">
        <v>0</v>
      </c>
      <c r="E40">
        <f>IF(C40=1,2,0)</f>
        <v>0</v>
      </c>
      <c r="F40">
        <f t="shared" si="0"/>
        <v>0</v>
      </c>
      <c r="K40">
        <f>SUM(E40:F40)</f>
        <v>0</v>
      </c>
    </row>
    <row r="41" spans="1:11">
      <c r="A41" s="36">
        <v>0</v>
      </c>
      <c r="B41" s="38" t="s">
        <v>261</v>
      </c>
      <c r="C41">
        <v>0</v>
      </c>
      <c r="E41">
        <f>IF(C41=1,0,0)</f>
        <v>0</v>
      </c>
      <c r="F41">
        <f t="shared" si="0"/>
        <v>0</v>
      </c>
      <c r="G41">
        <f>IF(C41=3,1,0)</f>
        <v>0</v>
      </c>
      <c r="H41">
        <f>IF(C41=4,2,0)</f>
        <v>0</v>
      </c>
      <c r="I41">
        <f>IF(C41=5,3,0)</f>
        <v>0</v>
      </c>
      <c r="J41">
        <f>IF(C41=6,1,0)</f>
        <v>0</v>
      </c>
      <c r="K41">
        <f>SUM(E41:J41)</f>
        <v>0</v>
      </c>
    </row>
    <row r="42" spans="1:11">
      <c r="B42" s="38" t="s">
        <v>261</v>
      </c>
      <c r="C42">
        <v>0</v>
      </c>
      <c r="E42">
        <f>IF(C42=1,0,0)</f>
        <v>0</v>
      </c>
      <c r="F42">
        <f t="shared" si="0"/>
        <v>0</v>
      </c>
      <c r="G42">
        <f>IF(C42=3,1,0)</f>
        <v>0</v>
      </c>
      <c r="H42">
        <f>IF(C42=4,2,0)</f>
        <v>0</v>
      </c>
      <c r="I42">
        <f>IF(C42=5,3,0)</f>
        <v>0</v>
      </c>
      <c r="J42">
        <f>IF(C42=6,1,0)</f>
        <v>0</v>
      </c>
      <c r="K42">
        <f>SUM(E42:J42)</f>
        <v>0</v>
      </c>
    </row>
    <row r="43" spans="1:11">
      <c r="B43" s="38" t="s">
        <v>261</v>
      </c>
      <c r="C43">
        <v>0</v>
      </c>
      <c r="E43">
        <f>IF(C43=1,2,0)</f>
        <v>0</v>
      </c>
      <c r="F43">
        <f t="shared" si="0"/>
        <v>0</v>
      </c>
      <c r="G43">
        <f>IF(C43=3,1,0)</f>
        <v>0</v>
      </c>
      <c r="K43">
        <f>SUM(E43:G43)</f>
        <v>0</v>
      </c>
    </row>
    <row r="44" spans="1:11">
      <c r="B44" s="38" t="s">
        <v>261</v>
      </c>
      <c r="C44">
        <v>0</v>
      </c>
      <c r="E44">
        <f>IF(C44=1,3,0)</f>
        <v>0</v>
      </c>
      <c r="F44">
        <f t="shared" si="0"/>
        <v>0</v>
      </c>
      <c r="K44">
        <f>SUM(E44:F44)</f>
        <v>0</v>
      </c>
    </row>
    <row r="45" spans="1:11">
      <c r="B45" s="38" t="s">
        <v>267</v>
      </c>
    </row>
    <row r="46" spans="1:11">
      <c r="B46" s="38" t="s">
        <v>267</v>
      </c>
      <c r="C46">
        <v>0</v>
      </c>
      <c r="E46">
        <f>IF(C46=1,2,0)</f>
        <v>0</v>
      </c>
      <c r="F46">
        <f>IF(C46=2,0,0)</f>
        <v>0</v>
      </c>
      <c r="K46">
        <f>SUM(E46:F46)</f>
        <v>0</v>
      </c>
    </row>
    <row r="47" spans="1:11">
      <c r="B47" s="38" t="s">
        <v>267</v>
      </c>
      <c r="C47">
        <v>0</v>
      </c>
      <c r="E47">
        <f>IF(C47=1,2,0)</f>
        <v>0</v>
      </c>
      <c r="F47">
        <f>IF(C47=2,0,0)</f>
        <v>0</v>
      </c>
      <c r="K47">
        <f>SUM(E47:F47)</f>
        <v>0</v>
      </c>
    </row>
    <row r="48" spans="1:11">
      <c r="B48" s="38" t="s">
        <v>267</v>
      </c>
      <c r="C48">
        <v>0</v>
      </c>
      <c r="E48">
        <f>IF(C48=1,0,0)</f>
        <v>0</v>
      </c>
      <c r="F48">
        <f>IF(C48=2,0,0)</f>
        <v>0</v>
      </c>
      <c r="G48">
        <f>IF(C48=3,0,0)</f>
        <v>0</v>
      </c>
      <c r="H48">
        <f>IF(C48=4,1,0)</f>
        <v>0</v>
      </c>
      <c r="I48">
        <f>IF(C48=5,2,0)</f>
        <v>0</v>
      </c>
      <c r="K48">
        <f>SUM(E48:I48)</f>
        <v>0</v>
      </c>
    </row>
    <row r="49" spans="2:11">
      <c r="B49" s="38" t="s">
        <v>267</v>
      </c>
      <c r="C49">
        <v>0</v>
      </c>
      <c r="E49">
        <f>IF(C49=1,2,0)</f>
        <v>0</v>
      </c>
      <c r="F49">
        <f>IF(C49=2,0,0)</f>
        <v>0</v>
      </c>
      <c r="K49">
        <f>SUM(E49:F49)</f>
        <v>0</v>
      </c>
    </row>
    <row r="50" spans="2:11">
      <c r="B50" s="38" t="s">
        <v>267</v>
      </c>
      <c r="C50">
        <v>0</v>
      </c>
      <c r="E50">
        <f>IF(C50=1,2,0)</f>
        <v>0</v>
      </c>
      <c r="F50">
        <f>IF(C50=2,0,0)</f>
        <v>0</v>
      </c>
      <c r="K50">
        <f>SUM(E50:F50)</f>
        <v>0</v>
      </c>
    </row>
    <row r="53" spans="2:11">
      <c r="B53" s="38" t="s">
        <v>234</v>
      </c>
      <c r="C53">
        <v>0</v>
      </c>
      <c r="E53">
        <f>IF(C53=1,3,0)</f>
        <v>0</v>
      </c>
      <c r="F53">
        <f>IF(C53=2,0,0)</f>
        <v>0</v>
      </c>
      <c r="K53">
        <f>SUM(E53:F53)</f>
        <v>0</v>
      </c>
    </row>
    <row r="54" spans="2:11">
      <c r="B54" s="38" t="s">
        <v>115</v>
      </c>
      <c r="C54">
        <v>0</v>
      </c>
      <c r="E54">
        <f>IF(C54=1,0,0)</f>
        <v>0</v>
      </c>
      <c r="F54">
        <f>IF(C54=2,0,0)</f>
        <v>0</v>
      </c>
      <c r="G54">
        <f>IF(C54=3,1,0)</f>
        <v>0</v>
      </c>
      <c r="H54">
        <f>IF(C54=4,2,0)</f>
        <v>0</v>
      </c>
      <c r="I54">
        <f>IF(C54=5,3,0)</f>
        <v>0</v>
      </c>
      <c r="K54">
        <f>SUM(E54:I54)</f>
        <v>0</v>
      </c>
    </row>
    <row r="55" spans="2:11">
      <c r="B55" s="38" t="s">
        <v>219</v>
      </c>
      <c r="C55">
        <v>0</v>
      </c>
      <c r="E55">
        <f>IF(C55=1,0,0)</f>
        <v>0</v>
      </c>
      <c r="F55">
        <f>IF(C55=2,1,0)</f>
        <v>0</v>
      </c>
      <c r="G55">
        <f>IF(C55=3,2,0)</f>
        <v>0</v>
      </c>
      <c r="H55">
        <f>IF(C55=4,3,0)</f>
        <v>0</v>
      </c>
      <c r="I55">
        <f>IF(C55=5,3,0)</f>
        <v>0</v>
      </c>
      <c r="K55">
        <f>SUM(E55:I55)</f>
        <v>0</v>
      </c>
    </row>
    <row r="56" spans="2:11">
      <c r="B56" s="38" t="s">
        <v>220</v>
      </c>
      <c r="C56">
        <v>0</v>
      </c>
      <c r="E56">
        <f>IF(C56=1,0,0)</f>
        <v>0</v>
      </c>
      <c r="F56">
        <f>IF(C56=2,0,0)</f>
        <v>0</v>
      </c>
      <c r="G56">
        <f>IF(C56=3,1,0)</f>
        <v>0</v>
      </c>
      <c r="H56">
        <f>IF(C56=4,2,0)</f>
        <v>0</v>
      </c>
      <c r="I56">
        <f>IF(C56=5,2,0)</f>
        <v>0</v>
      </c>
      <c r="K56">
        <f>SUM(E56:I56)</f>
        <v>0</v>
      </c>
    </row>
    <row r="61" spans="2:11">
      <c r="J61" t="s">
        <v>280</v>
      </c>
      <c r="K61">
        <f>SUM(K4:K56)</f>
        <v>0</v>
      </c>
    </row>
  </sheetData>
  <mergeCells count="1">
    <mergeCell ref="E1:H1"/>
  </mergeCells>
  <phoneticPr fontId="2" type="noConversion"/>
  <pageMargins left="0.75" right="0.75" top="1" bottom="1" header="0.5" footer="0.5"/>
  <ignoredErrors>
    <ignoredError sqref="E6 E8" formula="1"/>
  </ignoredError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Orientation</vt:lpstr>
      <vt:lpstr>I. Summary Information</vt:lpstr>
      <vt:lpstr>II. Minimum Requirements</vt:lpstr>
      <vt:lpstr>III. Improvement Requirements</vt:lpstr>
      <vt:lpstr>IV. Additional Information</vt:lpstr>
      <vt:lpstr>Min Reqts &amp; Scores</vt:lpstr>
    </vt:vector>
  </TitlesOfParts>
  <Company>Better Cotton Initiative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Petit</dc:creator>
  <cp:lastModifiedBy>Nicolas Petit</cp:lastModifiedBy>
  <cp:lastPrinted>2013-10-11T07:23:26Z</cp:lastPrinted>
  <dcterms:created xsi:type="dcterms:W3CDTF">2013-08-17T12:10:54Z</dcterms:created>
  <dcterms:modified xsi:type="dcterms:W3CDTF">2013-11-03T13:07:11Z</dcterms:modified>
</cp:coreProperties>
</file>